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9140" windowHeight="7350"/>
  </bookViews>
  <sheets>
    <sheet name="Tempi medi 2°semestre 2015" sheetId="1" r:id="rId1"/>
    <sheet name="Tempi medi I semestre 2016" sheetId="2" r:id="rId2"/>
  </sheets>
  <definedNames>
    <definedName name="_xlnm.Print_Area" localSheetId="1">'Tempi medi I semestre 2016'!$A$18:$J$31</definedName>
  </definedNames>
  <calcPr calcId="145621"/>
</workbook>
</file>

<file path=xl/calcChain.xml><?xml version="1.0" encoding="utf-8"?>
<calcChain xmlns="http://schemas.openxmlformats.org/spreadsheetml/2006/main">
  <c r="G199" i="2" l="1"/>
  <c r="G116" i="2"/>
  <c r="G26" i="1"/>
  <c r="G22" i="2"/>
  <c r="G23" i="2"/>
  <c r="G24" i="2"/>
  <c r="G25" i="2"/>
  <c r="G26" i="2"/>
  <c r="G27" i="2"/>
  <c r="G28" i="2"/>
  <c r="G29" i="2"/>
  <c r="G30" i="2"/>
  <c r="G31" i="2"/>
  <c r="G21" i="2"/>
  <c r="G160" i="1"/>
  <c r="G155" i="1"/>
  <c r="G313" i="2" l="1"/>
  <c r="G312" i="2"/>
  <c r="G311" i="2"/>
  <c r="G310" i="2"/>
  <c r="G309" i="2"/>
  <c r="G308" i="2"/>
  <c r="G307" i="2"/>
  <c r="G306" i="2"/>
  <c r="G305" i="2"/>
  <c r="G304" i="2"/>
  <c r="G303" i="2"/>
  <c r="G302" i="2"/>
  <c r="G301" i="2"/>
  <c r="G294" i="2"/>
  <c r="G293" i="2"/>
  <c r="G289" i="2"/>
  <c r="G288" i="2"/>
  <c r="G286" i="2"/>
  <c r="G285" i="2"/>
  <c r="G284" i="2"/>
  <c r="G283" i="2"/>
  <c r="G282" i="2"/>
  <c r="G281" i="2"/>
  <c r="G280" i="2"/>
  <c r="G279" i="2"/>
  <c r="G278" i="2"/>
  <c r="G277" i="2"/>
  <c r="G276" i="2"/>
  <c r="G275" i="2"/>
  <c r="G274" i="2"/>
  <c r="G272" i="2"/>
  <c r="G271" i="2"/>
  <c r="G270" i="2"/>
  <c r="G269" i="2"/>
  <c r="G268" i="2"/>
  <c r="G267" i="2"/>
  <c r="G266" i="2"/>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0" i="1"/>
  <c r="G299" i="1"/>
  <c r="G298" i="1"/>
  <c r="G297" i="1"/>
  <c r="G296" i="1"/>
  <c r="G295" i="1"/>
  <c r="G294" i="1"/>
  <c r="G265" i="2" l="1"/>
  <c r="G264" i="2"/>
  <c r="G263" i="2"/>
  <c r="G262" i="2"/>
  <c r="G261" i="2"/>
  <c r="G260" i="2"/>
  <c r="G259" i="2"/>
  <c r="G258" i="2"/>
  <c r="G257" i="2"/>
  <c r="G256" i="2"/>
  <c r="G255" i="2"/>
  <c r="G254" i="2"/>
  <c r="G253" i="2"/>
  <c r="G252" i="2"/>
  <c r="G251" i="2"/>
  <c r="G250" i="2"/>
  <c r="G249" i="2"/>
  <c r="G248" i="2"/>
  <c r="G247" i="2"/>
  <c r="G246" i="2"/>
  <c r="G245" i="2"/>
  <c r="G244" i="2"/>
  <c r="G243" i="2"/>
  <c r="G292" i="1"/>
  <c r="G291" i="1"/>
  <c r="G290" i="1"/>
  <c r="G289" i="1"/>
  <c r="G288" i="1"/>
  <c r="G287" i="1"/>
  <c r="G286" i="1"/>
  <c r="G285" i="1"/>
  <c r="G284" i="1"/>
  <c r="G283" i="1"/>
  <c r="G282" i="1"/>
  <c r="G281" i="1"/>
  <c r="G280" i="1"/>
  <c r="G279" i="1"/>
  <c r="G278" i="1"/>
  <c r="G277" i="1"/>
  <c r="G276" i="1"/>
  <c r="G275" i="1"/>
  <c r="G274" i="1"/>
  <c r="G273" i="1"/>
  <c r="G272" i="1"/>
  <c r="G271" i="1"/>
  <c r="G270" i="1"/>
  <c r="G242" i="2" l="1"/>
  <c r="G241" i="2"/>
  <c r="G240" i="2"/>
  <c r="G239" i="2"/>
  <c r="G238" i="2"/>
  <c r="G237" i="2"/>
  <c r="G236" i="2"/>
  <c r="G235" i="2"/>
  <c r="G234" i="2"/>
  <c r="G233" i="2"/>
  <c r="G232" i="2"/>
  <c r="G231" i="2"/>
  <c r="G230" i="2"/>
  <c r="G229" i="2"/>
  <c r="G228" i="2"/>
  <c r="G227" i="2"/>
  <c r="G226" i="2"/>
  <c r="G225" i="2"/>
  <c r="G224" i="2"/>
  <c r="G223" i="2"/>
  <c r="G222" i="2"/>
  <c r="G221" i="2"/>
  <c r="G220" i="2"/>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l="1"/>
  <c r="G243" i="1"/>
  <c r="G242" i="1"/>
  <c r="G241" i="1"/>
  <c r="G240" i="1"/>
  <c r="G239" i="1"/>
  <c r="G238" i="1"/>
  <c r="G237" i="1"/>
  <c r="G236" i="1"/>
  <c r="G235" i="1"/>
  <c r="G234" i="1"/>
  <c r="G233" i="1"/>
  <c r="G232" i="1"/>
  <c r="G231" i="1"/>
  <c r="G230" i="1"/>
  <c r="G229" i="1"/>
  <c r="G228" i="1"/>
  <c r="G227" i="1"/>
  <c r="G226" i="1"/>
  <c r="G225" i="1"/>
  <c r="G219" i="2"/>
  <c r="G218" i="2"/>
  <c r="G217" i="2"/>
  <c r="G216" i="2"/>
  <c r="G215" i="2"/>
  <c r="G214" i="2"/>
  <c r="G213" i="2"/>
  <c r="G212" i="2"/>
  <c r="G211" i="2"/>
  <c r="G210" i="2"/>
  <c r="G209" i="2"/>
  <c r="G208" i="2"/>
  <c r="G207" i="2"/>
  <c r="G206" i="2"/>
  <c r="G205" i="2"/>
  <c r="G204" i="2"/>
  <c r="G203" i="2"/>
  <c r="G198" i="2" l="1"/>
  <c r="G197" i="2"/>
  <c r="G196" i="2"/>
  <c r="G195" i="2"/>
  <c r="G194" i="2"/>
  <c r="G190" i="2"/>
  <c r="G189" i="2"/>
  <c r="G188" i="2"/>
  <c r="G187" i="2"/>
  <c r="G186" i="2"/>
  <c r="G185" i="2"/>
  <c r="G184" i="2"/>
  <c r="G183" i="2"/>
  <c r="G182" i="2"/>
  <c r="G219" i="1"/>
  <c r="G218" i="1"/>
  <c r="G217" i="1"/>
  <c r="G215" i="1"/>
  <c r="G214" i="1"/>
  <c r="G213" i="1"/>
  <c r="G212" i="1"/>
  <c r="G211" i="1"/>
  <c r="G210" i="1"/>
  <c r="G209" i="1"/>
  <c r="G208" i="1"/>
  <c r="G181" i="2" l="1"/>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2" i="2"/>
  <c r="G151" i="2"/>
  <c r="G150" i="2"/>
  <c r="G149" i="2"/>
  <c r="G148" i="2"/>
  <c r="G147" i="2"/>
  <c r="G146" i="2"/>
  <c r="G145" i="2"/>
  <c r="G144" i="2"/>
  <c r="G143" i="2"/>
  <c r="G207" i="1"/>
  <c r="G206" i="1"/>
  <c r="G205" i="1"/>
  <c r="G204" i="1"/>
  <c r="G203" i="1"/>
  <c r="G202" i="1"/>
  <c r="G201" i="1"/>
  <c r="G200" i="1"/>
  <c r="G197"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42" i="2" l="1"/>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5" i="2"/>
  <c r="G114" i="2"/>
  <c r="G113" i="2"/>
  <c r="G112" i="2"/>
  <c r="G111" i="2"/>
  <c r="G110" i="2"/>
  <c r="G109" i="2"/>
  <c r="G108" i="2"/>
  <c r="G107" i="2"/>
  <c r="G106" i="2"/>
  <c r="G105" i="2"/>
  <c r="G104" i="2"/>
  <c r="G103" i="2"/>
  <c r="G168" i="1"/>
  <c r="G167" i="1"/>
  <c r="G166" i="1"/>
  <c r="G165" i="1"/>
  <c r="G164" i="1"/>
  <c r="G163" i="1"/>
  <c r="G162" i="1"/>
  <c r="G161" i="1"/>
  <c r="G159" i="1"/>
  <c r="G158" i="1"/>
  <c r="G157" i="1"/>
  <c r="G156"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l="1"/>
  <c r="G121" i="1"/>
  <c r="G120" i="1"/>
  <c r="G119" i="1"/>
  <c r="G118" i="1"/>
  <c r="G117" i="1"/>
  <c r="G116" i="1"/>
  <c r="G115" i="1"/>
  <c r="G114" i="1"/>
  <c r="G113" i="1"/>
  <c r="G112" i="1"/>
  <c r="G111" i="1"/>
  <c r="G110" i="1"/>
  <c r="G108" i="1"/>
  <c r="G107" i="1"/>
  <c r="G106" i="1"/>
  <c r="G103" i="1"/>
  <c r="G101" i="1"/>
  <c r="G100" i="1"/>
  <c r="G99" i="1"/>
  <c r="G98" i="1"/>
  <c r="G97" i="1"/>
  <c r="G95" i="1"/>
  <c r="G102" i="2"/>
  <c r="G101" i="2"/>
  <c r="G99" i="2"/>
  <c r="G98" i="2"/>
  <c r="G96" i="2"/>
  <c r="G95" i="2"/>
  <c r="G94" i="2"/>
  <c r="G93" i="2"/>
  <c r="G92" i="2"/>
  <c r="G91" i="2"/>
  <c r="G90" i="2"/>
  <c r="G89" i="2"/>
  <c r="G85" i="2"/>
  <c r="G83" i="2"/>
  <c r="G82" i="2"/>
  <c r="G81" i="2"/>
  <c r="G79" i="2"/>
  <c r="G78" i="2"/>
  <c r="G77" i="2"/>
  <c r="G76" i="2"/>
  <c r="G75" i="2"/>
  <c r="G74" i="2"/>
  <c r="G64" i="2" l="1"/>
  <c r="G63" i="2"/>
  <c r="G62" i="2"/>
  <c r="G61" i="2"/>
  <c r="G60" i="2"/>
  <c r="G59" i="2"/>
  <c r="G58" i="2"/>
  <c r="G57" i="2"/>
  <c r="G56" i="2"/>
  <c r="G55" i="2"/>
  <c r="G54" i="2"/>
  <c r="G53" i="2"/>
  <c r="G52" i="2"/>
  <c r="G51" i="2"/>
  <c r="G50" i="2"/>
  <c r="G49" i="2"/>
  <c r="G48" i="2"/>
  <c r="G47" i="2"/>
  <c r="G46" i="2"/>
  <c r="G45" i="2"/>
  <c r="G44" i="2"/>
  <c r="G43" i="2"/>
  <c r="G42" i="2"/>
  <c r="G41" i="2"/>
  <c r="G94" i="1"/>
  <c r="G93" i="1"/>
  <c r="G92" i="1"/>
  <c r="G91" i="1"/>
  <c r="G90" i="1"/>
  <c r="G89" i="1"/>
  <c r="G88" i="1"/>
  <c r="G87" i="1"/>
  <c r="G86" i="1"/>
  <c r="G85" i="1"/>
  <c r="G84" i="1"/>
  <c r="G83" i="1"/>
  <c r="G82" i="1"/>
  <c r="G81" i="1"/>
  <c r="G80" i="1"/>
  <c r="G79" i="1"/>
  <c r="G78" i="1"/>
  <c r="G77"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0" i="2"/>
  <c r="G39" i="2"/>
  <c r="G38" i="2"/>
  <c r="G37" i="2"/>
  <c r="G36" i="2"/>
  <c r="G35" i="2"/>
  <c r="G34" i="2"/>
  <c r="G43" i="1"/>
  <c r="G42" i="1"/>
  <c r="G41" i="1"/>
  <c r="G40" i="1"/>
  <c r="G39" i="1"/>
  <c r="G38" i="1"/>
  <c r="G37" i="1"/>
  <c r="G36" i="1"/>
  <c r="G35" i="1"/>
  <c r="G34" i="1"/>
  <c r="G33" i="1"/>
  <c r="G32" i="1"/>
  <c r="G31" i="1"/>
  <c r="G30" i="1"/>
  <c r="G33" i="2" l="1"/>
  <c r="G32" i="2"/>
  <c r="G29" i="1"/>
  <c r="G28" i="1"/>
  <c r="G27" i="1"/>
  <c r="G20" i="2" l="1"/>
  <c r="G19" i="2"/>
  <c r="G18" i="2"/>
  <c r="G25" i="1"/>
  <c r="G24" i="1"/>
  <c r="G23" i="1"/>
  <c r="G16" i="2" l="1"/>
  <c r="G15" i="2"/>
  <c r="G14" i="2"/>
  <c r="G13" i="2"/>
  <c r="G12" i="2"/>
  <c r="G11" i="2"/>
  <c r="G10" i="2"/>
  <c r="G9" i="2"/>
  <c r="G8" i="2"/>
  <c r="G7" i="2"/>
  <c r="G6" i="2"/>
  <c r="G5" i="2"/>
  <c r="G4" i="2"/>
  <c r="G3" i="2"/>
  <c r="G22" i="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<sst xmlns="http://schemas.openxmlformats.org/spreadsheetml/2006/main" count="2876" uniqueCount="789">
  <si>
    <t>N. progressivo</t>
  </si>
  <si>
    <t>Somma dei giorni complessivi necessari per l'espletamento di tutti i procedimenti rilevati</t>
  </si>
  <si>
    <t>Numero di procedimenti rilevati</t>
  </si>
  <si>
    <t>Tempo medio di conclusione del procedimento (n. gg)</t>
  </si>
  <si>
    <t>Note</t>
  </si>
  <si>
    <t xml:space="preserve">Termine di conclusione  (dichiarato nella tabella dei procedimenti già pubblicata) </t>
  </si>
  <si>
    <t xml:space="preserve">Il Direttore generale </t>
  </si>
  <si>
    <t>Tipologia di procedimento amministrativo  (breve descrizione e rif. normativi utili)</t>
  </si>
  <si>
    <t>Norme di riferimento</t>
  </si>
  <si>
    <t>Istanza  di parte /iniziativa d'ufficio</t>
  </si>
  <si>
    <r>
      <t>Scuola in Ospedal</t>
    </r>
    <r>
      <rPr>
        <b/>
        <sz val="8"/>
        <color rgb="FF272829"/>
        <rFont val="Times New Roman"/>
        <family val="1"/>
      </rPr>
      <t>e</t>
    </r>
    <r>
      <rPr>
        <sz val="8"/>
        <color rgb="FF272829"/>
        <rFont val="Times New Roman"/>
        <family val="1"/>
      </rPr>
      <t xml:space="preserve"> - Raccolta dati  e monitoraggio dei flussi ospedalieri - Caricamento dati sul portale- Procedura  di  assegnazione fondi - Predisposizione relazione finale - Servizio di supporto e consulenza allo sportello</t>
    </r>
  </si>
  <si>
    <t>Nota MIUR prot. n. 4670 del 28.07.2014</t>
  </si>
  <si>
    <t xml:space="preserve"> d'ufficio</t>
  </si>
  <si>
    <t xml:space="preserve">fine ottobre </t>
  </si>
  <si>
    <t>Istruzione domiciliare-  Supporto alla progettazione delle scuole - Valutazione dei progetti -Raccolta dati e monitoraggio - Caricamento dati sul portale -Procedura assegnazione fondi - Predisposizione relazione finale - Servizio di supporto e consulenza allo sportello</t>
  </si>
  <si>
    <t>Nota prot.n. 1586 dell'11 marzo 2014  Nota MIUR prot. n. 4670 del 28.07.2014</t>
  </si>
  <si>
    <t>di parte e d'ufficio</t>
  </si>
  <si>
    <t xml:space="preserve">Scuola digitale - WIFI -Raccolta dati rendicontazione 14/11/2014 </t>
  </si>
  <si>
    <t>D.L 104/2013</t>
  </si>
  <si>
    <t>fine esercizio finanziario</t>
  </si>
  <si>
    <t>Scuola digitale PNSD supporto alle scuole  bando formatori  settembre 2014</t>
  </si>
  <si>
    <t>D.M. 821 del 2013 DDG n.826 2014 nota miur 672 del 2014</t>
  </si>
  <si>
    <t>Scuola digitale - WIRLESS Raccolta dati rendicontazione</t>
  </si>
  <si>
    <t>D.M. 821 del 2013 DDG n.826 2014</t>
  </si>
  <si>
    <t xml:space="preserve">Scuole materne paritarie- monitoraggio, acquisizione dei dati, verifica dei criteri ai fini della ripartizione, predisposizione prospetto ai fini decreto assegnazione fondi </t>
  </si>
  <si>
    <t>Decreto Ministeriale 261/2014</t>
  </si>
  <si>
    <t xml:space="preserve">Sezioni Primavera  - Predisposizione Intesa con l'Assessorato.Bando 
Valutazione dei progetti
Pubblicazione delle graduatorie provvisorie
</t>
  </si>
  <si>
    <t>Intesa Assessorato / USR Sicilia117 del 17.10.2014                                     Decreto D.G.prot. 22338 del 22.12.2014</t>
  </si>
  <si>
    <t>procedura da completare  nel 2015</t>
  </si>
  <si>
    <t xml:space="preserve">GLIP 
Assegnazione dei fondi 
</t>
  </si>
  <si>
    <t>Nota  USR n. 31 del 18.11.2014</t>
  </si>
  <si>
    <t>d'ufficio</t>
  </si>
  <si>
    <t xml:space="preserve">Selezione personale della scuola comandato per l’autonomia scolastica -Preparazione del Bando e sua emanazione -Decreto di costituzione della Commissione - Supporto alla Commissione, procedura di selezione, istruttoria esposti.  Pubblicazione delle graduatorie - Contratti </t>
  </si>
  <si>
    <t xml:space="preserve">Legge 448/1998 art.26 comma 8 Circolare Ministeriale n. 30 del 18 febbraio 2014 </t>
  </si>
  <si>
    <t xml:space="preserve"> d'ufficio/di parte</t>
  </si>
  <si>
    <t>fine agosto 2014</t>
  </si>
  <si>
    <t>Esami di Stato Attivazione procedura acquisizione progetti II prova scritta nei licei scientifici</t>
  </si>
  <si>
    <t>DD.PP.RR.87,88 e 89 del 2010 (D.D.M.18.11.2014)</t>
  </si>
  <si>
    <t>procedura completata  nel 2015</t>
  </si>
  <si>
    <t>Esami all’esercizio delle Libere Professioni e relativi procedimenti</t>
  </si>
  <si>
    <t>DDG369 del 17.06.2014. C.M. n° 44 settembre 2014</t>
  </si>
  <si>
    <t>Esami di Stato  Procedure Nomina Commissioni valutazione istanze candidati esterni</t>
  </si>
  <si>
    <t>O.M.43 del 6 agosto 2014</t>
  </si>
  <si>
    <t>d'Ufficio</t>
  </si>
  <si>
    <t xml:space="preserve">Consulta studentesca- Pianificazione di  interventi di in-formazione sui temi della partecipazione studentesca  in coerenza con le linee nazionali. 
Attività di monitoraggio sull’andamento delle elezioni dei rappresentanti nelle singole scuole.
Circolazione delle informazioni riguardanti le diverse forme di rappresentanza studentesca.
Promozione e sostegno delle Consulte Provinciali Studentesche
</t>
  </si>
  <si>
    <t>D.P.R. 13 febbraio 2001, n. 105</t>
  </si>
  <si>
    <t xml:space="preserve">Organo di Garanzia regionale Individuazione dei soggetti delle Associazioni 
Decreto di composizione dell’organo e loro periodica sostituzione.
Istruttoria degli esposti per i casi denunciati di illegittimità contenute nei regolamenti d'istituto e o loro violazione
Emissione  pareri finali
</t>
  </si>
  <si>
    <t xml:space="preserve">D.P.R. n. 235 del 21 novembre 2007 -  Regolamento recante  modifiche ed integrazioni al D.P.R. 24 giugno 1998, n. 249, concernente lo Statuto delle studentesse e degli studenti della scuola secondaria </t>
  </si>
  <si>
    <t xml:space="preserve"> di parte</t>
  </si>
  <si>
    <t>Tempi stabiliti dallo Statuto degli studenti</t>
  </si>
  <si>
    <t xml:space="preserve">Prima istruttoria e gestione degli esposti fra  le componenti scolastiche </t>
  </si>
  <si>
    <t>D.P.R. n. 249 del 24 giugno 1998 D.P.R. n. 235 del 21/11/2007</t>
  </si>
  <si>
    <t>di parte /d'Ufficio</t>
  </si>
  <si>
    <t>Iniziative di valorizzazione delle eccellenze</t>
  </si>
  <si>
    <t>decreto ministeriale del 30 luglio 2013</t>
  </si>
  <si>
    <t>Trasmissione scuole e Ambiti varie iniziative</t>
  </si>
  <si>
    <t>Varie note ministeriali</t>
  </si>
  <si>
    <t>d'uffficio</t>
  </si>
  <si>
    <t>Avviso disponibilità posti vacanti di funzioni dirigenziali non generali presso USR Puglia</t>
  </si>
  <si>
    <t>Art.19, comma 1, del D.Lgs. n. 165/2001, modificato dall'art. 40, comma 1, del D.Lgs. n.150/2009</t>
  </si>
  <si>
    <t>come da bando</t>
  </si>
  <si>
    <t>Gestione procedure anagrafe prestazioni e permessi sindacali Comparto Ministeri</t>
  </si>
  <si>
    <t>D.vo 29/93</t>
  </si>
  <si>
    <t>Gestione personale amministrativo Rilascio permessi, distacchi, concessione ferie, malattie ecc.)</t>
  </si>
  <si>
    <t xml:space="preserve">C.C.N.L. </t>
  </si>
  <si>
    <t>istanza di parte</t>
  </si>
  <si>
    <t>30 gg.</t>
  </si>
  <si>
    <t>Scuola in Ospedale - Raccolta dati  e monitoraggio dei flussi ospedalieri - Caricamento dati sul portale- Procedura   assegnazione fondi - Predisposizione relazione finale - Servizio di supporto e consulenza allo sportello</t>
  </si>
  <si>
    <t>Nota per USR Scuola in Ospedale ed Istruzione Domiciliare 2939/28-04-15</t>
  </si>
  <si>
    <t xml:space="preserve">Scuole materne paritarie- monitoraggio, acquisizione dei dati, verifica dei criteri ai fini della ripartizione, predisposizione decreto assegnazione fondi </t>
  </si>
  <si>
    <t>Decreto Ministeriale 313/2015</t>
  </si>
  <si>
    <t xml:space="preserve">Sezioni Primavera 
Valutazione esposti
Pubblicazione delle graduatorie definitive
Assegnazione dei fondi
Rendicontazione finale
</t>
  </si>
  <si>
    <t xml:space="preserve">Decreto prot.  936  del 20 gennaio 2015 </t>
  </si>
  <si>
    <t>Esami di Stato  Individuazione dei gruppi di lavoro amministrativi e tecnici loro gestione e coordinamento Sportello di consulenza per problematiche varie Raccordo con gli  Uffici ministeriali</t>
  </si>
  <si>
    <t>C. M. n. 5 del 26 febbraio 2015</t>
  </si>
  <si>
    <t>tempi previsti dalla C.M.</t>
  </si>
  <si>
    <t>DDG MIUR prot. n. 541 del 17/giugno/2015</t>
  </si>
  <si>
    <t xml:space="preserve">Organo di Garanzia regionale Individuazione dei soggetti delle Associazioni 
Decreto di composizione dell’organo e loro periodica sostituzione.
Istruttoria degli esposti per i casi denunciati di illegittimità contenute nei regolamenti d'istituto e o loro violazione
Emissione dei  pareri finali
</t>
  </si>
  <si>
    <t>d'ufficio e di parte</t>
  </si>
  <si>
    <t xml:space="preserve">di parte </t>
  </si>
  <si>
    <t>D.D. n. 715 del 9 ottobre 2014</t>
  </si>
  <si>
    <t>USR Sicilia
UFFICIO</t>
  </si>
  <si>
    <t>UFF. I - Affari generali ed Ordinamenti</t>
  </si>
  <si>
    <t>Valutazione dei progetti di orientamento in tema di Istituti Tecnici Superiori e ripartizione delle relative risorse</t>
  </si>
  <si>
    <t>DPCM 25/01/08
Art. 1, comma 875, L. 296/2006 e s.m.i</t>
  </si>
  <si>
    <t>secondo scadenza ministeriale</t>
  </si>
  <si>
    <t>Valutazione dei progetti di alternanza scuola-lavoro e ripartizione delle relative risorse</t>
  </si>
  <si>
    <t>DM 761 del
20/10/2014
(ex L. 440/97)</t>
  </si>
  <si>
    <t>Valutazione dei progetti di formazione del personale docente impegnato nei percorsi di alternanza scuola-lavoro e  ripartizione delle relative risorse</t>
  </si>
  <si>
    <t xml:space="preserve">Art. 7 DM 762
del 2/10/2014
</t>
  </si>
  <si>
    <t>Accesso agli atti</t>
  </si>
  <si>
    <t>L. n. 241/90
L. n. 15/05</t>
  </si>
  <si>
    <t>di parte</t>
  </si>
  <si>
    <t xml:space="preserve">30 gg. </t>
  </si>
  <si>
    <t xml:space="preserve">UFF.  II  - Risorse  finanziarie - Politiche  formative - Fondi europei </t>
  </si>
  <si>
    <t>Rendicontazione finale dei progetti di alternanza scuola-lavoro per l'a.s.  2013/14</t>
  </si>
  <si>
    <t>D.M. 821/13 art. 5, comma 1, lett. b</t>
  </si>
  <si>
    <t>Rendicontazione finale dei progetti di formazione docenti impegnati nei percorsi di alternanza scuola-lavoro per l'a.s.  2013/14</t>
  </si>
  <si>
    <t>D.M. 821/13 art. 3, comma 1, lett. j</t>
  </si>
  <si>
    <t>Contabilità SICOGE</t>
  </si>
  <si>
    <t>D.P.R n. 17 /2009</t>
  </si>
  <si>
    <t>Spese per liti e arbitraggi conto sospeso</t>
  </si>
  <si>
    <t>D.M. n. 172 del 24/06/2015</t>
  </si>
  <si>
    <t>Autorizzazione all'uso del mezzo proprio</t>
  </si>
  <si>
    <t>Legge n. 836/73</t>
  </si>
  <si>
    <t>richiesta immediata</t>
  </si>
  <si>
    <t>Contabilità Regionale</t>
  </si>
  <si>
    <t xml:space="preserve">d'ufficio </t>
  </si>
  <si>
    <t>seconda scadenza ministeriale</t>
  </si>
  <si>
    <t>Contabilità economica</t>
  </si>
  <si>
    <t>Servizi di economato e scritture invetariali statali e regionale</t>
  </si>
  <si>
    <t>Procedure acquisti consip</t>
  </si>
  <si>
    <t>seconda scadenza ministerirale</t>
  </si>
  <si>
    <t>Procedura cedolino unico</t>
  </si>
  <si>
    <t>Legge n. 197/2009</t>
  </si>
  <si>
    <t>adempimenti fiscali 770/irap</t>
  </si>
  <si>
    <t>Convenzione istituti bancari</t>
  </si>
  <si>
    <t>Contenzioso corte dei conti</t>
  </si>
  <si>
    <t>R.D. n. 1038/33</t>
  </si>
  <si>
    <t>seconda norme di legge</t>
  </si>
  <si>
    <t>Mobilità DD.SS.</t>
  </si>
  <si>
    <t>art.19 D.Lgs.165/01-C.C.N.L.2006 e 2010- nota MIUR 6388 24/6/14</t>
  </si>
  <si>
    <t>15 luglio</t>
  </si>
  <si>
    <t>Gestione dello stato giuridico</t>
  </si>
  <si>
    <t xml:space="preserve">C.C.N.L. 2006 e 2010-D.Lgs. 165/01- </t>
  </si>
  <si>
    <t>iniziativa d'Ufficio</t>
  </si>
  <si>
    <t>30 gg o termini maggiori ove previsti</t>
  </si>
  <si>
    <t xml:space="preserve">Disciplinare dei DD.SS. </t>
  </si>
  <si>
    <t>D.Lgs. 165/01 - D.Lgs. 150/09;C.M.88/2010</t>
  </si>
  <si>
    <t>120 gg</t>
  </si>
  <si>
    <t>UFF. III – Dirigenti scolastici</t>
  </si>
  <si>
    <t>30 gg o termini maggiori</t>
  </si>
  <si>
    <t>Procedure di reclutamento del personale della scuola – Riparto contingenti per assunzioni</t>
  </si>
  <si>
    <t>DDG 82/12 - DDG 1/4/99 - DDG 31/3/99 -  107/2016 - Legge 107/15</t>
  </si>
  <si>
    <t>secondo le specifiche scadenze</t>
  </si>
  <si>
    <t>Riparto dotazioni organiche del personale della scuola (docente, ATA, Educativo, Sostegno, Ins. di Religione) ORGANICO di  FATTO</t>
  </si>
  <si>
    <t>C.M. 19400 del 3/07/15</t>
  </si>
  <si>
    <t>Gestione utilizzazioni e assegnazioni provvisorie pers. scuola</t>
  </si>
  <si>
    <t>CCNI 13/5/15</t>
  </si>
  <si>
    <t>iniziativa d'Ufficio - istanza di parte</t>
  </si>
  <si>
    <t>Gestione degli accantonamenti relativi al personale Co.Co.Co ed ex L.S.U.- Appalti di pulizia</t>
  </si>
  <si>
    <t>Gestione corsi di sostegno per classi in esubero C999 e C555 (art.15 DL 104/2013 convertito Legge 128/2013)</t>
  </si>
  <si>
    <t>DL 104/13 -Legge 128/13</t>
  </si>
  <si>
    <t>Gestione partecipanti procedure abilitanti  – Valutazione titoli – Graduatorie - Esclusioni – Assegnazioni sede universitaria – rilascio nulla-osta</t>
  </si>
  <si>
    <t>DM 58/13 - DM 312/14</t>
  </si>
  <si>
    <t>Accesso atti procedure concorsuali DDG 82/2012 e relativo contenzioso</t>
  </si>
  <si>
    <t>L. 241/90</t>
  </si>
  <si>
    <t>Pareri – Consulenze – Linee di indirizzo – Monitoraggi</t>
  </si>
  <si>
    <t xml:space="preserve">Contrattazione integrativa relativa al personale della scuola  </t>
  </si>
  <si>
    <t>D.lgs. 165/01</t>
  </si>
  <si>
    <t>procedimenti disciplinari</t>
  </si>
  <si>
    <t>d.lgs. 150/09       d.lgs. 297/94   D.lgs. 165/01</t>
  </si>
  <si>
    <t>atti di accesso              originanti da ispezioni.            Norme di genere</t>
  </si>
  <si>
    <t>legge 241/90 e ss.</t>
  </si>
  <si>
    <t>riconoscimento corsi di formazione</t>
  </si>
  <si>
    <t>direttiva 90/2003</t>
  </si>
  <si>
    <t>prima dell'inizio dell'anno scolatico</t>
  </si>
  <si>
    <t>individuazione dei soggetti organizzazione e gestione dei corsi erogazione delle risorse relativamente a progetti formativi nazionali e locali del personale della scuola</t>
  </si>
  <si>
    <t>DPR 81/2009 C.M. 3768 del 16/4/2013</t>
  </si>
  <si>
    <t>Autorizzazione e vigilanza corsi per docenti di religione</t>
  </si>
  <si>
    <t>Richieste pareri</t>
  </si>
  <si>
    <t xml:space="preserve"> L. 241/90</t>
  </si>
  <si>
    <t xml:space="preserve">atti di accesso originanti da ispezioni o per affari legali           </t>
  </si>
  <si>
    <t xml:space="preserve"> DDG 1/4/99 - DDG 31/3/99 -  107/2016 -  DD.DD.GG. 105, 106 e 107 del 2016 - Legge 107/15</t>
  </si>
  <si>
    <t>Accesso atti procedure concorsuali DD.DD.GG. 105, 106 e 107 del 2016</t>
  </si>
  <si>
    <t>Contenzioso relativo al concorso docenti di cui ai DD.DD.GG. 105, 106 e 107 del 2016</t>
  </si>
  <si>
    <t xml:space="preserve">UFF. IV  – Personale della scuola - Affari legali </t>
  </si>
  <si>
    <t>Contratti di assunzione del personale A.T.A.</t>
  </si>
  <si>
    <t>CM n°  7955 DEL 07/08/2014</t>
  </si>
  <si>
    <t>iniziativa d' Ufficio</t>
  </si>
  <si>
    <t>Termini previsti dalla Circolare</t>
  </si>
  <si>
    <t>Contratti di assunzione del personale della scuola dell'Infanzia</t>
  </si>
  <si>
    <t>Contratti di assunzione del personale della scuola Primaria</t>
  </si>
  <si>
    <t>Contratti di assunzione del personale della scuola secondaria di primo grado</t>
  </si>
  <si>
    <t>Contratti di assunzione del personale della scuola secondaria di secondo grado</t>
  </si>
  <si>
    <t>Gestione delle graduatorie per il reclutamento del personale A.T.A. I fascia</t>
  </si>
  <si>
    <t xml:space="preserve">Bando di concorso indetto con  nota della Direzione Regionale prot. n.4704 del 04.03.2014: </t>
  </si>
  <si>
    <t>Data stabilita da D.M. annuale</t>
  </si>
  <si>
    <t>Gestione delle graduatorie per il reclutamento del personale della scuola dell'Infanzia</t>
  </si>
  <si>
    <t>D.M. 44 del 12/05/2011</t>
  </si>
  <si>
    <t>Gestione delle graduatorie per il reclutamento del personale della scuola Primaria</t>
  </si>
  <si>
    <t>Gestione delle graduatorie per il reclutamento del personale della scuola secondaria  di primo grado</t>
  </si>
  <si>
    <t>Gestione delle graduatorie per il reclutamento del personale della scuola secondaria di secondo grado</t>
  </si>
  <si>
    <t>Organico di diritto personale A.T.A.</t>
  </si>
  <si>
    <t>C.M. n° 34 del 01/04/2014 e D.I. sugli organici</t>
  </si>
  <si>
    <t>Tempistica prevista dalla C.M. 01/04/2014 e D.I. sugli organici</t>
  </si>
  <si>
    <t>Organico di diritto personale docente scuola Primaria</t>
  </si>
  <si>
    <t>Organico di diritto personale docente scuola secondaria di primo grado</t>
  </si>
  <si>
    <t>Organico di diritto personale docente scuola secondaria di secondo grado</t>
  </si>
  <si>
    <t>Organico di diritto personale docente scuola dell'Infanzia</t>
  </si>
  <si>
    <t>Organico di diritto personale Educativo</t>
  </si>
  <si>
    <t>Organico di fatto personale A.T.A.</t>
  </si>
  <si>
    <t>C.M. n.41 del 15 luglio 2014</t>
  </si>
  <si>
    <t>Tempistica prevista dalla C.M. n.41 del 15 luglio 2014</t>
  </si>
  <si>
    <t>Organico di fatto personale docente scuola dell'Infanzia</t>
  </si>
  <si>
    <t>Organico di fatto personale docente scuola Primaria</t>
  </si>
  <si>
    <t>Organico di fatto personale docente scuola secondaria di primo grado</t>
  </si>
  <si>
    <t>Organico di fatto personale docente scuola secondaria di secondo grado</t>
  </si>
  <si>
    <t>Organico di fatto personale Educativo</t>
  </si>
  <si>
    <t>Buonuscite Docenti secondo grado</t>
  </si>
  <si>
    <t>CIRCOLARI PENSIONI</t>
  </si>
  <si>
    <t xml:space="preserve">Tempistica prevista dalla C.M.  Sulle pensioni </t>
  </si>
  <si>
    <t>Buonuscite Personale A.T.A.</t>
  </si>
  <si>
    <t>Circolare Ministeriale sulle pensioni</t>
  </si>
  <si>
    <t xml:space="preserve">Computo - riscatto -Ricongiunzione  servizi personale Docente e ATA </t>
  </si>
  <si>
    <t>D.P.R.1092/73,L.29/79,L.45/90</t>
  </si>
  <si>
    <t>Conciliazioni Contrattuali</t>
  </si>
  <si>
    <t>Pensioni Definitive Docenti secondo grado</t>
  </si>
  <si>
    <t>Pensioni definitive Personale A.T.A.</t>
  </si>
  <si>
    <t>Pensioni docenti scuola dell'infanzia e scuola primaria</t>
  </si>
  <si>
    <t>Pensioni Docenti secondo grado</t>
  </si>
  <si>
    <t>Pensioni Personale A.T.A.</t>
  </si>
  <si>
    <t>Ricostruzioni carriera Personale A.T.A.</t>
  </si>
  <si>
    <t>Normativa sul riconoscimento servizio non di ruolo e inquadramento CCNL</t>
  </si>
  <si>
    <t>Ricostruzioni di carriera e Inquadramenti CCNL docenti secondo grado</t>
  </si>
  <si>
    <t>CCNL</t>
  </si>
  <si>
    <t>Scuole Paritarie</t>
  </si>
  <si>
    <t>Trasferimenti docenti Scuola dell'Infanzia</t>
  </si>
  <si>
    <t>C.C.N.I. 26/02/2014 e O.M. n° 32 del 28/02/2014</t>
  </si>
  <si>
    <t>Tempistica prevista dal C.C.N.I. 26/02/2014 e O.M. n° 32 del 28/02/2014</t>
  </si>
  <si>
    <t>Trasferimenti e passaggi personale A.T.A.</t>
  </si>
  <si>
    <t>Trasferimenti e passaggi personale docente scuola dell'Infanzia</t>
  </si>
  <si>
    <t>Trasferimenti e passaggi personale docente scuola Primaria</t>
  </si>
  <si>
    <t>Trasferimenti e passaggi personale docente scuola secondaria di primo grado</t>
  </si>
  <si>
    <t>Trasferimenti e passaggi personale docente scuola secondaria di secondo grado</t>
  </si>
  <si>
    <t>Utilizzazioni e assegnazioni provvisorie personale docente scuola dell'Infanzia</t>
  </si>
  <si>
    <t>C.C.N.I 26/03/2014</t>
  </si>
  <si>
    <t>Tempistica prevista dal C.C.N.I 26/03/2014</t>
  </si>
  <si>
    <t>Utilizzazioni e assegnazioni provvisorie personale docente scuola Primaria</t>
  </si>
  <si>
    <t>Utilizzazioni e assegnazioni provvisorie personale docente scuola secondaria di primo grado</t>
  </si>
  <si>
    <t>Utilizzazioni e assegnazioni provvisorie personale docente scuola secondaria di secondo grado</t>
  </si>
  <si>
    <t xml:space="preserve">Contabilità spese legali </t>
  </si>
  <si>
    <t>Coordinamento Contabilità</t>
  </si>
  <si>
    <t>DPR n°17  20 gennaio 2009</t>
  </si>
  <si>
    <t>istanza di parte e/o iniziativa d'ufficio</t>
  </si>
  <si>
    <t>Equipollenze titoli di studio esteri</t>
  </si>
  <si>
    <t xml:space="preserve">D.L.vo N° 297 DEL 16/04/1994 </t>
  </si>
  <si>
    <t>Esami di stato I Grado</t>
  </si>
  <si>
    <t>Data stabilita dalla C.M. annuale</t>
  </si>
  <si>
    <t>Esami di stato II Grado</t>
  </si>
  <si>
    <t>C.M. n. 26 del 11/10/2013</t>
  </si>
  <si>
    <t xml:space="preserve">Gestione Personale dell'Ufficio </t>
  </si>
  <si>
    <t xml:space="preserve">Inventario Beni ( Mobili e Durevoli e Facile consumo ) dello Stato </t>
  </si>
  <si>
    <t>Tenuta e aggiiornamento inventario beni</t>
  </si>
  <si>
    <t>Iniziativa d'ufficio</t>
  </si>
  <si>
    <t>Termini previsti dal D.M.</t>
  </si>
  <si>
    <t>Completamento procedimento successivo al 30/06/2015</t>
  </si>
  <si>
    <t>Ordinanza Ministeriale n. 4 del 24 febbraio 2015</t>
  </si>
  <si>
    <t>Tempistica prevista dall' Ordinanza Ministeriale n. 4 del 24 febbraio 2015</t>
  </si>
  <si>
    <t xml:space="preserve">Tempistica prevista dalla C.M. n° 34 del 01/04/2014 e D.I. sugli organici </t>
  </si>
  <si>
    <t xml:space="preserve">Tempistica prevista dalla C.M. n° 10 del 21/03/2013 e D.I. sugli organici </t>
  </si>
  <si>
    <t xml:space="preserve">Computo - riscatto -Ricongiunzione  servizi personale docente e ATA </t>
  </si>
  <si>
    <t>C.C.N.I. 23/02/2015 e O.M. n° 4 del 24/02/2015</t>
  </si>
  <si>
    <t>Tempistica prevista dall'O.M. n° 4 del 24/02/2015</t>
  </si>
  <si>
    <t>DPRR N17  20 GENNAIO 2009</t>
  </si>
  <si>
    <t>iniziativa di parte e/o iniziativa d'ufficio</t>
  </si>
  <si>
    <t>UFF. V - AMBITO TERRITORIALE DI AGRIGENTO</t>
  </si>
  <si>
    <t>iniziativa d'ufficio</t>
  </si>
  <si>
    <t>Contratti di assunzione del personale docente ed educativo delle scuole di ogni ordine e grado</t>
  </si>
  <si>
    <t>D.M. 470 del 7/7/2015-D.D.G. n. 767 del 17/07/2015</t>
  </si>
  <si>
    <t xml:space="preserve">Gestione delle graduatorie per il reclutamento del personale docente ed educativo delle scuole </t>
  </si>
  <si>
    <t>D.M. 325 del 3 giugno 2015</t>
  </si>
  <si>
    <t>Mobilità personale docente di scuola dell'infanzia</t>
  </si>
  <si>
    <t>C.C.N.I. 08/04/2016</t>
  </si>
  <si>
    <t>data stabilita dall'O.M.  241 dell'8/4/2016</t>
  </si>
  <si>
    <t>Mobilità personale docente di scuola primaria</t>
  </si>
  <si>
    <t>Mobilità personale docente Scuola Media</t>
  </si>
  <si>
    <t>Mobilità personale docente Scuola Superiore</t>
  </si>
  <si>
    <t>D.I. organici</t>
  </si>
  <si>
    <t>C.M. 11729 del 29/04/2016 e D.I. sugli organici</t>
  </si>
  <si>
    <t>Organico di fatto personale docente  ed educativo  di ogni ordine grado 2015-16</t>
  </si>
  <si>
    <t>C.M. 19400 del 3/7/2015</t>
  </si>
  <si>
    <t>Utilizzazioni e assegnazioni provvisorie personale ATA</t>
  </si>
  <si>
    <t>Utilizzazioni e assegnazioni provvisorie personale docente ed educativo di ogni ordine e grado 2015-16</t>
  </si>
  <si>
    <t>Computo/Riscatto servizi n.d.r.</t>
  </si>
  <si>
    <t>D.P.R.1092/73</t>
  </si>
  <si>
    <t xml:space="preserve">istanza  di parte </t>
  </si>
  <si>
    <t>Inquadramenti CCNL e ricostruzione carriera Ata Elem.- Materna</t>
  </si>
  <si>
    <t>circolari sulle ricostruzioni e CCNL</t>
  </si>
  <si>
    <t>Ricongiunzioni servizi non statali</t>
  </si>
  <si>
    <t>L.29/79</t>
  </si>
  <si>
    <t>Ricostruzioni di carriera e inquadramenti CCNL docenti primo grado</t>
  </si>
  <si>
    <t>Buonuscite ATA</t>
  </si>
  <si>
    <t>Circolari</t>
  </si>
  <si>
    <t>Buonuscite Dirigenti Scolastici</t>
  </si>
  <si>
    <t>circolari sulle buonuscite</t>
  </si>
  <si>
    <t>Buonuscite docenti scuola dell'infanzia e scuola primaria + riscatto TFS</t>
  </si>
  <si>
    <t>Buonuscite docenti scuola secondaria  di secondo grado + riscatto TFS</t>
  </si>
  <si>
    <t>Circolari pensioni</t>
  </si>
  <si>
    <t>Buonuscite Docenti scuola secondaria di primo grado + riscatto TFS</t>
  </si>
  <si>
    <t>Pensioni ATA</t>
  </si>
  <si>
    <t>Pensioni Dirigenti Scolastici</t>
  </si>
  <si>
    <t>circolari sulle pensioni</t>
  </si>
  <si>
    <t>istanza di parte e d'ufficio</t>
  </si>
  <si>
    <t>Pensioni docenti scuole di secondo grado</t>
  </si>
  <si>
    <t>Riliquidazione pensioni e buonuscite dirigenti scolastici</t>
  </si>
  <si>
    <t>circolari</t>
  </si>
  <si>
    <t>Procedimenti Disciplinari e monitoraggio</t>
  </si>
  <si>
    <t>Normativa sui procedimenti disciplinari</t>
  </si>
  <si>
    <t>Gestione Personale dell'Ufficio VI</t>
  </si>
  <si>
    <t>Pensioni dipendenti Ministeriali Ufficio VI°</t>
  </si>
  <si>
    <t>Normativa sulle pensioni</t>
  </si>
  <si>
    <t>GEDAP Permessi Sindacali</t>
  </si>
  <si>
    <t>Data stabilita dalla C.M.annuale</t>
  </si>
  <si>
    <t>Gestione sito web</t>
  </si>
  <si>
    <t>L. 190/2012</t>
  </si>
  <si>
    <t xml:space="preserve"> iniziativa d'ufficio</t>
  </si>
  <si>
    <t>pagamenti Cedole librarie</t>
  </si>
  <si>
    <t xml:space="preserve">istanza di parte </t>
  </si>
  <si>
    <t xml:space="preserve">Cedole librarie (richiesta e distribuzione) </t>
  </si>
  <si>
    <t xml:space="preserve">Spese postali </t>
  </si>
  <si>
    <t>Tessere Ferroviarie</t>
  </si>
  <si>
    <t>Coordinamento contabilità</t>
  </si>
  <si>
    <t>DPR 17 del 20/01/2009</t>
  </si>
  <si>
    <t>Pensioni Insegnanti di I° grado</t>
  </si>
  <si>
    <t>C.C.N.I. 23/02/2015</t>
  </si>
  <si>
    <t>C.C.N.I. 13/05/2015</t>
  </si>
  <si>
    <t>Organico di diritto personale docente scuola media di primo grado</t>
  </si>
  <si>
    <t>D'ufficio</t>
  </si>
  <si>
    <t>Organico di diritto personale docente scuola secondaria superiore</t>
  </si>
  <si>
    <t>Organico di diritto personale docente scuoladell'Infanzia</t>
  </si>
  <si>
    <t>Organico di fatto personale docente scuola media di primo grado</t>
  </si>
  <si>
    <t>C.M. n.19400 del 3 luglio 2015</t>
  </si>
  <si>
    <t>Tempistica prevista dalla C.M. n.19400 del 3 luglio 2015</t>
  </si>
  <si>
    <t>C.M. n. 22173 del 27 luglio 2015</t>
  </si>
  <si>
    <t xml:space="preserve">Tempistica prevista dalla C.M. n° 22173 del 27 luglio 2015 </t>
  </si>
  <si>
    <t>C.M. n. 19400 del 03 luglio 2015</t>
  </si>
  <si>
    <t xml:space="preserve">Tempistica prevista dalla C.M. n° 19400 del 3 luglio 2015 </t>
  </si>
  <si>
    <t>Organico di fatto personale docente scuola secondaria superiore</t>
  </si>
  <si>
    <t>Di parte</t>
  </si>
  <si>
    <t>Trasferimenti e passaggi personale docente scuola media di primo grado</t>
  </si>
  <si>
    <t>Trasferimenti e passaggi personale docente scuola secondaria superiore</t>
  </si>
  <si>
    <t>C.C.N.I. del 13/05/2015</t>
  </si>
  <si>
    <t>Tempistica prevista dal  C.C.N.I. del 13/05/2015</t>
  </si>
  <si>
    <t>Utilizzazioni e assegnazioni provvisorie personale docente scuola media di primo grado</t>
  </si>
  <si>
    <t>C.C.N.I 13/05/2015</t>
  </si>
  <si>
    <t>Tempistica prevista dal C.C.N.I 13/05/2015</t>
  </si>
  <si>
    <t>Utilizzazioni e assegnazioni provvisorie personale docente scuola secondaria superiore</t>
  </si>
  <si>
    <t>D.M. n° 470 del 07/07/2015</t>
  </si>
  <si>
    <t>Contratti di assunzione del personale della scuola media di primo grado</t>
  </si>
  <si>
    <t>D.M. 470 del 07/07/2015 e D.D.G.  767 del 17/07/2015</t>
  </si>
  <si>
    <t>Tempistica prevista dal   D.M. 470 del 07/07/2015 e D.D.G.  767 del 17/07/2015</t>
  </si>
  <si>
    <t>Contratti di assunzione del personale della scuola secondaria superiore</t>
  </si>
  <si>
    <t>D.M. 44 del 12/05/2011 e D.M. 325 del 03/06/2015</t>
  </si>
  <si>
    <t>Data stabilita da D.M. 325 del 03/06/2015</t>
  </si>
  <si>
    <t>Gestione delle graduatorie per il reclutamento del personale della scuola media di primo grado</t>
  </si>
  <si>
    <t>Data stabilita da D.M. 495 del 22/06/2016</t>
  </si>
  <si>
    <t>Gestione delle graduatorie per il reclutamento del personale della scuola secondaria superiore</t>
  </si>
  <si>
    <t>Permessi per diritto allo studio personale A.T.A.</t>
  </si>
  <si>
    <t>Atto unilaterale D.G. USR Sicilia del 17/03/15</t>
  </si>
  <si>
    <t>Termini previsti dal D.M. dall'Atto unilaterale D.G. USR Sicilia del 17/03/15</t>
  </si>
  <si>
    <t>Permessi per diritto allo studio personale docente scuola dell'Infanzia</t>
  </si>
  <si>
    <t>Permessi per diritto allo studio personale docente scuola Primaria</t>
  </si>
  <si>
    <t>Permessi per il diritto allo studio  personale docente scuola media di primo grado</t>
  </si>
  <si>
    <t>Atto unilaterale D.G. USR Sicilia del 17/03/2016</t>
  </si>
  <si>
    <t>Tempistica prevista dall'Atto unilaterale D.G. USR Sicilia del 17/03/2016</t>
  </si>
  <si>
    <t>Procedimento completato successivamente al 31/12/2015</t>
  </si>
  <si>
    <t>Permessi per il diritto allo studio personale docente scuola secondaria superiore</t>
  </si>
  <si>
    <t xml:space="preserve">C.M. n. 20 del      20-10-2015 </t>
  </si>
  <si>
    <t>Buonuscite Docenti scuola secondaria di primo grado</t>
  </si>
  <si>
    <t>Buonuscite Docenti scuola secondaria di secondo  grado</t>
  </si>
  <si>
    <t>Buonuscite Docenti scuola infanzia e elementare</t>
  </si>
  <si>
    <t>Computi riscatti ricongiunzioni Docenti</t>
  </si>
  <si>
    <t>computo/riscatto ATA</t>
  </si>
  <si>
    <t>D.P.R.1092</t>
  </si>
  <si>
    <t>Pensioni  personale ATA</t>
  </si>
  <si>
    <t>Pensioni docenti scuole di primo grado</t>
  </si>
  <si>
    <t>Ricongiunzione personale ATA</t>
  </si>
  <si>
    <t>Ricostr.Inquadramenti personale ATA</t>
  </si>
  <si>
    <t>Ricostruzioni di carriera e inquadramenti Docenti primaria e infanzia</t>
  </si>
  <si>
    <t>Ricostruzioni di carriera e Inquadramenti CCNL docenti primo grado</t>
  </si>
  <si>
    <t>contenzioso giudiziale</t>
  </si>
  <si>
    <t>nomativa scolastica</t>
  </si>
  <si>
    <t>non calcolabile</t>
  </si>
  <si>
    <t>notevole aumento del contenzioso dopo la l. 107/15</t>
  </si>
  <si>
    <t>contenzioso stragiudiziale</t>
  </si>
  <si>
    <t>normativa scolastica</t>
  </si>
  <si>
    <t>entrambe</t>
  </si>
  <si>
    <t>notevole aumento del contenzioso dopo la legge 107/15</t>
  </si>
  <si>
    <t xml:space="preserve">D. L. 165/01 e normativa scolastica, anche contrattaule </t>
  </si>
  <si>
    <t>Gestione Personale dell'Ufficio XI</t>
  </si>
  <si>
    <t>cedole librarie</t>
  </si>
  <si>
    <t>C.C.N.I. 08/04/2016 e O.M. n° 241 del 08/04/2016</t>
  </si>
  <si>
    <t>Tempistica prevista dalla O.M. n° 241 del 08/04/2016</t>
  </si>
  <si>
    <t>Tempistica calcolata fino al 30 giugno la stessa è stata completata oltre tale data</t>
  </si>
  <si>
    <t>C.C.N.I. 08/04/2016 e O.M. n° 241 del  08/04/2016</t>
  </si>
  <si>
    <t xml:space="preserve">Tempistica prevista dalla O.M. n° 241 del 08/04/2016 </t>
  </si>
  <si>
    <t>C.M. n° 11729 del 29/04/2016 e D.I. sugli organici</t>
  </si>
  <si>
    <t>Bando di concorso per soli titoli D.R. 5376/U del 22/03/2016</t>
  </si>
  <si>
    <t>Data stabilita da D.R. 5376/U del 22/03/2016</t>
  </si>
  <si>
    <t xml:space="preserve">liquidazioni per procedimenti legali </t>
  </si>
  <si>
    <t xml:space="preserve">C.M. n. 2 del      23-02-2016 </t>
  </si>
  <si>
    <t>Pensioni scuola infanzia e elementare</t>
  </si>
  <si>
    <t>pensioni definitive</t>
  </si>
  <si>
    <t>Computi riscatti ricongiunzioni</t>
  </si>
  <si>
    <t>Ricostruzioni di carriera e inquadramenti</t>
  </si>
  <si>
    <t xml:space="preserve">computo/riscatto </t>
  </si>
  <si>
    <t>istanza  di parte</t>
  </si>
  <si>
    <t xml:space="preserve">Ricongiunzione </t>
  </si>
  <si>
    <t>Ricostruzione /Inq.</t>
  </si>
  <si>
    <t>Procedimento iniziato il 15/11/2015</t>
  </si>
  <si>
    <t>UFF. VI – (AMBITO TERRITORIALE DI CALTANISSETTA ED ENNA)</t>
  </si>
  <si>
    <t xml:space="preserve">Definizione degli organici delle Istituzioni scolastiche personale docente scuola infanzia e IRC </t>
  </si>
  <si>
    <t>nota MIUR 19400/2015</t>
  </si>
  <si>
    <t>Termini Previsti da MIUR</t>
  </si>
  <si>
    <t xml:space="preserve">Definizione degli organici delle Istituzioni scolastiche personale docente scuola primaria e IRC </t>
  </si>
  <si>
    <t>Definizione degli organici delle Istituzioni scolastiche personale docente scuola sec. I  gradoe IRC</t>
  </si>
  <si>
    <t>Definizione degli organici delle Istituzioni scolastiche personale docente scuola sec. II  gradoe IRC</t>
  </si>
  <si>
    <t>Definizione degli organici delle Istituzioni scolastiche personale ATA</t>
  </si>
  <si>
    <t>nota miur 20965/2015</t>
  </si>
  <si>
    <t xml:space="preserve">Utilizzazioni, assegnazioni provvisorie, scuola infanzia </t>
  </si>
  <si>
    <t>Nota 15379/2015</t>
  </si>
  <si>
    <t>Istanza di parte</t>
  </si>
  <si>
    <t xml:space="preserve">Utilizzazioni, assegnazioni provvisorie, scuola primaria </t>
  </si>
  <si>
    <t>Utilizzazioni, assegnazioni provvisorie, scuola I grado</t>
  </si>
  <si>
    <t>Utilizzazioni, assegnazioni provvisorie, scuola II grado</t>
  </si>
  <si>
    <t>CCNI</t>
  </si>
  <si>
    <t>Utilizzazioni, assegnazioni provvisorie, personale ATA</t>
  </si>
  <si>
    <t>Contratti di assunzione del personale della scuola infanzia e primaria</t>
  </si>
  <si>
    <t>l.107/2015 nota 25141 del 10/8/2015</t>
  </si>
  <si>
    <t>Contratti di assunzione del personale della scuola di I e II grado</t>
  </si>
  <si>
    <t>l 107/2015</t>
  </si>
  <si>
    <t>Contratti di assunzione del personale ATA</t>
  </si>
  <si>
    <t>c.m25141/2015</t>
  </si>
  <si>
    <t>Cessazioni dal servizio - pratiche di riscatto, computo e ricongiunzione di servizi del personale della scuola</t>
  </si>
  <si>
    <t>D.M.886/2014</t>
  </si>
  <si>
    <t>Incarichi di presidenza nelle Istit. Scol., reggenze, esoneri, incarichi extraistituzionali dei Dirigenti scolastici</t>
  </si>
  <si>
    <t>Gestione dello stato giuridico dei Dirigenti scolastici</t>
  </si>
  <si>
    <t>CC.CC.NN.LL.</t>
  </si>
  <si>
    <t xml:space="preserve">Gestione dello stato giuridico del personale della scuola Infanzia – primaria - IRC </t>
  </si>
  <si>
    <t xml:space="preserve">Gestione dello stato giuridico del personale della scuola di I e II grado </t>
  </si>
  <si>
    <t xml:space="preserve">Gestione dello stato giuridico del personale ATA </t>
  </si>
  <si>
    <t xml:space="preserve">Gestione dello stato giuridico del personale Comparto Ministeri </t>
  </si>
  <si>
    <t>Ufficio per le Attività Motorie Fisiche e Sportive</t>
  </si>
  <si>
    <t>Supporto alle scuole autonome e per lo sviluppo dell’autonomia</t>
  </si>
  <si>
    <t xml:space="preserve">Scuole non Statali </t>
  </si>
  <si>
    <t>Affari Generali – Diritto allo Studio – Rilascio Diplomi</t>
  </si>
  <si>
    <t>Consegnatario e sicurezza interna</t>
  </si>
  <si>
    <t>Legge190/2012</t>
  </si>
  <si>
    <t>Servizi per la Comunicazione, l’Informatica e la Statistica</t>
  </si>
  <si>
    <t>D.L.vo 33/2013</t>
  </si>
  <si>
    <t>Servizi Interni e Personale</t>
  </si>
  <si>
    <t>circolari e ods.</t>
  </si>
  <si>
    <t>Nomina dei presidenti delle commissioni di esame nelle scuole sec. di I grado statali e paritarie</t>
  </si>
  <si>
    <t>O.M. n. 90/2001</t>
  </si>
  <si>
    <t>Gestione delle domande di ammissione agli esami di stato presentate dai candidati esterni</t>
  </si>
  <si>
    <t>nota MIUR 7326/2014</t>
  </si>
  <si>
    <t>Configurazione delle commissioni degli esami di stato</t>
  </si>
  <si>
    <t>C.M. n. 5/2015</t>
  </si>
  <si>
    <t>Autorizzazioni ad effettuare le prove d’esame fuori della sede scolastica</t>
  </si>
  <si>
    <t>Istruttoria dei ricorsi al giudice ordinario e dei ricorsi straordinari al Presidente della Repubblica </t>
  </si>
  <si>
    <t>c.p.c.</t>
  </si>
  <si>
    <t>Tempi fissati dal G.O e DPR 1199/71</t>
  </si>
  <si>
    <t>Recupero dei crediti per danno erariale ed azione di rivalsa ex art. 22 del T.U n. 3/1957</t>
  </si>
  <si>
    <t>t.u.3/1957</t>
  </si>
  <si>
    <t>Tempi di prescrizione del diritto</t>
  </si>
  <si>
    <t>Disciplinare per il personale della scuola</t>
  </si>
  <si>
    <t>D.L.vo 150/2009</t>
  </si>
  <si>
    <t>Previsti D.L.vo 150/2009</t>
  </si>
  <si>
    <t xml:space="preserve">Sospensione cautelare del personale della scuola </t>
  </si>
  <si>
    <t>t.u.3/1957 e CCNL</t>
  </si>
  <si>
    <t>Emissione dei mandati su fondi giacenti sulle contabilità speciali</t>
  </si>
  <si>
    <t>Previsti dalle circolari ragioneria gen stato</t>
  </si>
  <si>
    <t>Pagamenti con fondi reg.li: retrib. pers. sc. mat. Reg.li, contrib.sc. non statali, cedole librarie, MOF doc. reg.li</t>
  </si>
  <si>
    <t>All'accreditamento dei fondi</t>
  </si>
  <si>
    <t>Pagamenti su SICOGE (contabilità generale): contributi scuole paritarie, funzionamento dell’Ufficio</t>
  </si>
  <si>
    <t>Conto sospeso e pignoramenti</t>
  </si>
  <si>
    <t>Termini previsti dalla normativa vigente</t>
  </si>
  <si>
    <t>nota MIUR 11729/2016</t>
  </si>
  <si>
    <t>Mobilità scuola infanzia e IRC</t>
  </si>
  <si>
    <t>Mobilità scuola primaria e IRC</t>
  </si>
  <si>
    <t>legge 107/2015 e CCNI</t>
  </si>
  <si>
    <t>Mobilità scuola I grado e IRC</t>
  </si>
  <si>
    <t>Mobilità secondo grado e IRC</t>
  </si>
  <si>
    <t>circolari e ods</t>
  </si>
  <si>
    <t>UFF. VII – (AMBITO TERRITORIALE DI CATANIA)</t>
  </si>
  <si>
    <t>Definizione degli organici delle Istituzioni scolastiche (PRIMO CICLIO ISTRUZIONE)</t>
  </si>
  <si>
    <t>C.M</t>
  </si>
  <si>
    <t>D'Ufficio</t>
  </si>
  <si>
    <t>Definizione degli organici delle Istituzioni scolastiche (SCUOLA SECONDO GRADO)</t>
  </si>
  <si>
    <t>Stabiliti dal MIUR</t>
  </si>
  <si>
    <t>Definizione degli organici delle Istituzioni scolastiche (PERSONALE ATA)</t>
  </si>
  <si>
    <t>Trasferimenti, passaggi, utilizzazioni, assegnazioni provvisorie, collocamenti fuori ruolo del personale della scuola (SCUOLA INFANZIA E PRIMARIA)</t>
  </si>
  <si>
    <t>Trasferimenti, passaggi, utilizzazioni, assegnazioni provvisorie, collocamenti fuori ruolo del personale della scuola (SCUOLA PRIMO GRADO)</t>
  </si>
  <si>
    <t>Trasferimenti, passaggi, utilizzazioni, assegnazioni provvisorie, collocamenti fuori ruolo del personale della scuola (SECONDO CICLO ISTRUZIONE)</t>
  </si>
  <si>
    <t>Trasferimenti, passaggi, utilizzazioni, assegnazioni provvisorie, collocamenti fuori ruolo del personale della scuola (PERSONALE ATA)</t>
  </si>
  <si>
    <t>Gestione delle graduatorie per il reclutamento del personale della scuola (PERSONALE DOCENTE)</t>
  </si>
  <si>
    <t>D.M. 235</t>
  </si>
  <si>
    <t>Gestione delle graduatorie per il reclutamento del personale della scuola (PERSONALE ATA)</t>
  </si>
  <si>
    <t>D.M.</t>
  </si>
  <si>
    <t xml:space="preserve">Istanza  di parte </t>
  </si>
  <si>
    <t>Contratti di assunzione del personale della scuola</t>
  </si>
  <si>
    <t>O.M.</t>
  </si>
  <si>
    <t>Contratti di assunzione del personale della scuola (PERSONALE ATA)</t>
  </si>
  <si>
    <t>C.M.</t>
  </si>
  <si>
    <t>collocamenti fuori ruolo del personale della scuola</t>
  </si>
  <si>
    <t>Incarichi di presidenza nelle Istituzioni Scolastiche, reggenze, esoneri, incarichi extraistituzionali dei Dirigenti scolastici</t>
  </si>
  <si>
    <t>1)NOTA USR 12610 DEL 28/08/2015 - 2) D. LGS 165/2011</t>
  </si>
  <si>
    <t>ISTANZE DI PARTE</t>
  </si>
  <si>
    <t>n. 30 istanze di reggenza e n. 2 incarichi extraistituzionali</t>
  </si>
  <si>
    <t>Gestione dello stato giuridico del personale della scuola (*)</t>
  </si>
  <si>
    <t>Gestione dello stato giuridico del personale comparto Ministeri</t>
  </si>
  <si>
    <t>CCNL Ministeri</t>
  </si>
  <si>
    <t>indeterminabile</t>
  </si>
  <si>
    <t>Nomina dei presidenti delle commissioni di esame nelle scuole secondarie di I grado statali e paritarie</t>
  </si>
  <si>
    <t>O.M. 90/2001</t>
  </si>
  <si>
    <r>
      <t>Istruttoria dei ricorsi al TAR e dei ricorsi straordinari al Presidente della Repubblica</t>
    </r>
    <r>
      <rPr>
        <sz val="8"/>
        <color theme="1"/>
        <rFont val="Times New Roman"/>
        <family val="1"/>
      </rPr>
      <t> </t>
    </r>
  </si>
  <si>
    <t>D.Lgs. 165/2001</t>
  </si>
  <si>
    <t>Sospensione cautelare del personale della scuola</t>
  </si>
  <si>
    <t>Trasferimento d’ufficio per incompatibilità ambientale per il personale docente e il personale educativo</t>
  </si>
  <si>
    <t>Pagamenti con fondi regionali: retribuzioni al personale delle scuole materne regionali, contributi alle scuole non statali, cedole librarie, MOF docenti regionali</t>
  </si>
  <si>
    <t>All'Accreditamento dei fondi</t>
  </si>
  <si>
    <t>Previsti dal MIUR</t>
  </si>
  <si>
    <t xml:space="preserve">O.M.  </t>
  </si>
  <si>
    <t>1) NOTA USR 12610 DEL 28/08/2015 - 2) D. LGS 165/2011</t>
  </si>
  <si>
    <t xml:space="preserve">n. 1 Reggenza e n. 20 incarichi extraistituzionali </t>
  </si>
  <si>
    <t>C.M. 20/2015</t>
  </si>
  <si>
    <t>C.M. 2/2016</t>
  </si>
  <si>
    <t>UFF. VIII – (AMBITO TERRITORIALE DI MESSINA)</t>
  </si>
  <si>
    <t>Definizione degli organici, trasferimenti, passaggi, utilizzazioni, assegnazioni provvisorie, collocamenti fuori ruolo del personale A.T.A.</t>
  </si>
  <si>
    <t>Definizione degli organici, trasferimenti, passaggi, utilizzazioni, assegnazioni provvisorie, collocamenti fuori ruolo del personale docente, educativo e di sostegno</t>
  </si>
  <si>
    <t>Gestione delle graduatorie per il reclutamento del personale della scuola (*)</t>
  </si>
  <si>
    <t>Gestione dello stato giuridico del personale della scuola</t>
  </si>
  <si>
    <t>D.L.gs 165/2001</t>
  </si>
  <si>
    <t>D.L.gs 297/1994</t>
  </si>
  <si>
    <t>Scuole Paritarie di ogni ordine e grado</t>
  </si>
  <si>
    <t>L. 62/2000</t>
  </si>
  <si>
    <t>Definizione degli organici delle Istituzioni scolastiche (*)</t>
  </si>
  <si>
    <t>Trasferimenti, passaggi, utilizzazioni, assegnazioni provvisorie, collocamenti fuori ruolo del personale della scuola (*)</t>
  </si>
  <si>
    <t>Contratti di assunzione del personale della scuola (*)</t>
  </si>
  <si>
    <t>Reclutamento ATA e</t>
  </si>
  <si>
    <t>ricorsi</t>
  </si>
  <si>
    <t>Disciplinare per il personale della scuola (*)</t>
  </si>
  <si>
    <t>Sospensione cautelare del personale della scuola (*)</t>
  </si>
  <si>
    <t>Regolamento di contabilità</t>
  </si>
  <si>
    <t>circolari regionali</t>
  </si>
  <si>
    <t>UFF. I - AMBITO TERRITORIALE DI PALERMO</t>
  </si>
  <si>
    <t xml:space="preserve">Definizione degli organici delle Istituzioni scolastiche personale docente scuola infanzia e primaria </t>
  </si>
  <si>
    <t>Definizione degli organici delle Istituzioni scolastiche personale docente scuola sec. I e II grado</t>
  </si>
  <si>
    <t>CM N.20965/15</t>
  </si>
  <si>
    <t>Trasferimenti, passaggi, utilizzazioni, assegnazioni provvisorie, scuola infanzia, primaria e IRC</t>
  </si>
  <si>
    <t>CCNI 23/02/2015</t>
  </si>
  <si>
    <t>Trasferimenti, passaggi, utilizzazioni, assegnazioni provvisorie, scuola I e II grado</t>
  </si>
  <si>
    <t>Trasferimenti, passaggi, utilizzazioni, assegnazioni provvisorie, personale ATA</t>
  </si>
  <si>
    <t>Gestione delle graduatorie per il reclutamento del personale scuola infanzia e primaria</t>
  </si>
  <si>
    <t>D.M.325/15</t>
  </si>
  <si>
    <t>Gestione delle graduatorie per il reclutamento del personale scuola I e II grado ed educativo</t>
  </si>
  <si>
    <t>Gestione delle graduatorie per il reclutamento del personale ATA</t>
  </si>
  <si>
    <t>D.L.vo 297/1994</t>
  </si>
  <si>
    <t>D.M.470/15 L.107/15</t>
  </si>
  <si>
    <t>DPR 1092/73 E L.29/79</t>
  </si>
  <si>
    <t>Nota USR 9597 del 10/07/2015</t>
  </si>
  <si>
    <t>CM N.11729/16</t>
  </si>
  <si>
    <t>CCNI 10/02/2016</t>
  </si>
  <si>
    <t>D.M.886/14</t>
  </si>
  <si>
    <t>CCIR 21/01/2016</t>
  </si>
  <si>
    <t>Pag. con fondi reg.li: retrib. pers. sc. mat. Reg.li, contrib.sc. non statali, cedole librarie, MOF doc.reg</t>
  </si>
  <si>
    <t>UFF. IX – (AMBITO TERRITORIALE DI RAGUSA)</t>
  </si>
  <si>
    <t>definizione organici docenti infanzia</t>
  </si>
  <si>
    <t>D.Interministeriale- schema         DPR81/2009   CM10/2013   DLvo297/94    CM19400/2015   Direttive USR Sicilia</t>
  </si>
  <si>
    <t>Termini previsti dalla normativa</t>
  </si>
  <si>
    <t>La procedura riguarda la definizione dell'organico di diritto   e dell'organico di fatto</t>
  </si>
  <si>
    <t>definizione organici docenti primaria</t>
  </si>
  <si>
    <t>definizione organici docenti seconadaria 1°gr.</t>
  </si>
  <si>
    <t>definizione organici docenti secondaria 2°gr</t>
  </si>
  <si>
    <t>La procedura riguarda la definizione dell'organico di diritto   e dell'organico di fatto.       Il n.dei procedimenti si riferisce agli indirizzi di studio funzionanti</t>
  </si>
  <si>
    <t>definizione organici ATA</t>
  </si>
  <si>
    <t>D.Interministeriale- schema         DPR81/2009   CM10/2013   DLvo297/94    CM19400/2015  Direttive USR Sicilia</t>
  </si>
  <si>
    <t xml:space="preserve"> utilizzazioni assegnazioni docenti infanzia</t>
  </si>
  <si>
    <t>CCNI 2015  Cm 15379/2015   Direttive USR Sicilia</t>
  </si>
  <si>
    <t>utilizzazioni assegnazioni docenti primaria</t>
  </si>
  <si>
    <t xml:space="preserve"> utilizzazioni assegnazioni docenti sec.1°gr.</t>
  </si>
  <si>
    <t xml:space="preserve"> utilizzazioni assegnazioni docenti sec.2° gr</t>
  </si>
  <si>
    <t xml:space="preserve"> utilizzazioni assegnazioni  ATA</t>
  </si>
  <si>
    <t>collocamenti fuori ruolo personale della scuola</t>
  </si>
  <si>
    <t>CCNL/Scuola D.L.vo 297/94  DPR 461/2001 CCNI/2008</t>
  </si>
  <si>
    <t>I tempi del procedimento comprendono l'accertamento della Commissione di Verifica</t>
  </si>
  <si>
    <t xml:space="preserve">Gestione graduatorie docenti </t>
  </si>
  <si>
    <t>Gestione graduatorie  ATA</t>
  </si>
  <si>
    <t xml:space="preserve">D.L.vo 297/94  Bando DG </t>
  </si>
  <si>
    <t>contratti di assunzione del personale di ruolo docente infanzia</t>
  </si>
  <si>
    <t>C.M. 2015    Direttive USR Sicilia reclutamento straordinario</t>
  </si>
  <si>
    <t>contratti di assunzione del personale di ruolo docente primaria</t>
  </si>
  <si>
    <t>contratti di assunzione del personale di ruolo docente sec.1°gr</t>
  </si>
  <si>
    <t>contratti di assunzione del personale di ruolo docente sec.2°gr</t>
  </si>
  <si>
    <t>contratti di assunzione del personale di ruolo  ATA</t>
  </si>
  <si>
    <t xml:space="preserve">C.M. 2015    Direttive USR Sicilia </t>
  </si>
  <si>
    <t>Incarichi di presidenza -reggenze-esoneri- incarichi extraistituzionali dei dirigenti</t>
  </si>
  <si>
    <t>DDG 2015</t>
  </si>
  <si>
    <t xml:space="preserve">Istruttoria trattamenti pensionistici -riscatti - ricongiunzioni - buonuscite docenti </t>
  </si>
  <si>
    <t>DPR 1032/73        DPR 1092/72   L.29/79                 CM 40816/20152     DM939/2015</t>
  </si>
  <si>
    <t>Istruttoria trattamenti pensionistici -riscatti - ricongiunzioni - buonuscite  ATA</t>
  </si>
  <si>
    <t>Nomina presidenti commissioni esami scuole secondarie 1° grado</t>
  </si>
  <si>
    <t>Gestione domande di ammissione agli Esami di Stato da parte dei candidati esterni</t>
  </si>
  <si>
    <t>Configurazione Esami di Stato</t>
  </si>
  <si>
    <t>Istruttoria dei ricorsi al TAR. Al GdL, alla CdC e dei ricorsi straordinari al Presidente della Repubblica</t>
  </si>
  <si>
    <t>D.L.vo165 /2001 Indicazioni Avvocatura</t>
  </si>
  <si>
    <t>La definizione delle pratiche deve tenere conto dei tempi impiegati dalla Magistratura</t>
  </si>
  <si>
    <t>Disciplinare del personale della scuola</t>
  </si>
  <si>
    <t>Pagamenti con fondi regionali: retribuzioni e MOF docenti regionali, contributi scuole regionali, cedole librarie</t>
  </si>
  <si>
    <t>D.A. 47562/2013   D.A. 5174/2012  Accreditamenti</t>
  </si>
  <si>
    <t>Pagamenti su SICOGE (cont.gen.): contributi scuole paritarie, funzionamento dell'Ufficio</t>
  </si>
  <si>
    <t xml:space="preserve">D.Interministeriale- schema         DPR81/2009      DLvo297/94    CM.34/2016  Direttive USR Sicilia </t>
  </si>
  <si>
    <t xml:space="preserve">La procedura riguarda la definizione dell'organico di diritto   </t>
  </si>
  <si>
    <t>La procedura riguarda la definizione dell'organico di diritto.        Il n.dei procedimenti si riferisce agli indirizzi di studio funzionanti</t>
  </si>
  <si>
    <t>definizione organici  ATA</t>
  </si>
  <si>
    <t>trasferimenti passaggi docenti infanzia</t>
  </si>
  <si>
    <t>CCNI 08/04/2016   O.M.241/2016   Direttive USR Sicilia</t>
  </si>
  <si>
    <t>Dati relativi alle sole procedure dei trasferimenti e dei passaggi</t>
  </si>
  <si>
    <t>trasferimenti passaggi  docenti primaria</t>
  </si>
  <si>
    <t>trasferimenti passaggi docenti sec.1°gr.</t>
  </si>
  <si>
    <t>trasferimenti passaggi  docenti sec.2° gr</t>
  </si>
  <si>
    <t>trasferimenti passaggi   ATA</t>
  </si>
  <si>
    <t>ORDINANZE TAR</t>
  </si>
  <si>
    <t>Aggiornamento GAE in esecuzione Ordinanze TAR</t>
  </si>
  <si>
    <t>Il procedimento si è concluso nel 2° semestre 2014</t>
  </si>
  <si>
    <t>DPR 1032/73   DPR 1092/72   L.29/79            CM 40816/2015    DM 939/2015</t>
  </si>
  <si>
    <t>D.Lvo 297/94      DPR362/66    OM.90/2001</t>
  </si>
  <si>
    <t>O.M.2/2016        C.M.7316/2014</t>
  </si>
  <si>
    <t>C.M.2/2016</t>
  </si>
  <si>
    <t>D.L.vo165 /2001 D.L.vo150/82009 C.M. 9/2009      C.M.88/2010  D.Lvo 297/94   CCNL/Scuola</t>
  </si>
  <si>
    <t>DDG 663/2014  D.A. 1118/2014   D.A. 5174/2012  Accreditamenti</t>
  </si>
  <si>
    <t>DDG 1/2014</t>
  </si>
  <si>
    <t>Sentenze</t>
  </si>
  <si>
    <t>UFF. X – (AMBITO TERRITORIALE DI SIRACUSA)</t>
  </si>
  <si>
    <t>Definizione degli organici delle Istituzioni scolastiche</t>
  </si>
  <si>
    <t>DPR 81/2009</t>
  </si>
  <si>
    <t>prescritti dal Miur</t>
  </si>
  <si>
    <t>Utilizzazioni, assegnazioni provvisorie del personale della scuola dell'Infanzia</t>
  </si>
  <si>
    <t>Istanza  di parte</t>
  </si>
  <si>
    <t>Utilizzazioni, assegnazioni provvisorie del personale della scuola Primaria</t>
  </si>
  <si>
    <t xml:space="preserve">Rilascio certificazione superamento concorso e/o abilitazione </t>
  </si>
  <si>
    <t>nei termini previsti dalle disposizioni</t>
  </si>
  <si>
    <t>Utilizzazioni, assegnazioni provvisorie del personale Educativo</t>
  </si>
  <si>
    <t>organici personale ATA</t>
  </si>
  <si>
    <t>decreto interministeriale organico ATA</t>
  </si>
  <si>
    <t>utilizzazione e assegnazione provvisoria</t>
  </si>
  <si>
    <t>assegnazioni sedi docenti immessi in ruolo, incarichi a tempo determinato.inf e primaria</t>
  </si>
  <si>
    <t xml:space="preserve">D:M.235/2014 DDG 82/2012 </t>
  </si>
  <si>
    <t>Iniziativa d'Ufficio</t>
  </si>
  <si>
    <t>Mobilità Annuale del personale docente I grado</t>
  </si>
  <si>
    <t>CCNI 13/05/2015</t>
  </si>
  <si>
    <t xml:space="preserve">iniziativa di parte </t>
  </si>
  <si>
    <t>nei termini previsti dalle O.M.</t>
  </si>
  <si>
    <t>Definizione degli organici istituzioni scolasticheII° grado</t>
  </si>
  <si>
    <t>DPR n. 81/09</t>
  </si>
  <si>
    <t>Prescritti dal Miur</t>
  </si>
  <si>
    <t xml:space="preserve">Mobilità del personale docente </t>
  </si>
  <si>
    <t>CCNI  Utilizzazioni e ass. provv</t>
  </si>
  <si>
    <t>Gestione delle graduatorie per il reclutamento del personale docente</t>
  </si>
  <si>
    <t>D. M. n. 235/2014</t>
  </si>
  <si>
    <t xml:space="preserve">Esami di Stato </t>
  </si>
  <si>
    <t>DPR 122/09 e O. M.  11/2015</t>
  </si>
  <si>
    <t>Gestione  dati  Scuole paritarie di ogni ordine e grado</t>
  </si>
  <si>
    <t>L. 62 del 10 marzo 2000</t>
  </si>
  <si>
    <t xml:space="preserve">Di Parte </t>
  </si>
  <si>
    <t xml:space="preserve"> Equipollenze Titoli Stranieri  </t>
  </si>
  <si>
    <t>Legge n. 21 del  7/ 2/1972</t>
  </si>
  <si>
    <t xml:space="preserve"> Autentica Firme Dirigenti Scolastici – </t>
  </si>
  <si>
    <t>Art. 17 legge4/01/1968 n. 15</t>
  </si>
  <si>
    <t>Previste dalle norme</t>
  </si>
  <si>
    <t> Graduatorie concessione Permessi Retribuiti Diritto allo Studio - provvisoria</t>
  </si>
  <si>
    <t>Art. 3 DPR 395/88</t>
  </si>
  <si>
    <t>Segreteria Organi collegiali provinciali - decreti di surroga e convocazioni</t>
  </si>
  <si>
    <t>D.P.R. 416/74</t>
  </si>
  <si>
    <t xml:space="preserve">Trasferimenti, passaggi, collocamento fuori ruolo del personale IRC – </t>
  </si>
  <si>
    <t>Istanza di parte e O.M e concordate con i Diocesani</t>
  </si>
  <si>
    <t>Decreti di sostitutivi di diplomi smarriti.</t>
  </si>
  <si>
    <t>L.  15 del 7/2/1969 – C.M. 266 del 6/09/91 par. 4</t>
  </si>
  <si>
    <t>30gg</t>
  </si>
  <si>
    <t xml:space="preserve">Decreti correzione dati anagrafici su titoli finali  </t>
  </si>
  <si>
    <t>art. 2 L. 15 del 7/2/1969  e C.M. n° 266 del 6/9/91</t>
  </si>
  <si>
    <t>Procedimenti Disciplinari</t>
  </si>
  <si>
    <t>D.Lgs 150/2009</t>
  </si>
  <si>
    <t>Sospensioni cautelari</t>
  </si>
  <si>
    <t>Pratiche riservate</t>
  </si>
  <si>
    <t>Varie</t>
  </si>
  <si>
    <t>D'uffico e Istanze di parte</t>
  </si>
  <si>
    <t>pagamenti con fondi regionali: retribuzioni al personale delle sc. Materne regionali</t>
  </si>
  <si>
    <t>Normativa Regione Sicilia</t>
  </si>
  <si>
    <t>non fissato</t>
  </si>
  <si>
    <t>pagamenti con fondi regionali:contributi alle sc. Non statali</t>
  </si>
  <si>
    <t>normativa regione sicilia</t>
  </si>
  <si>
    <t>pagamenti con fondi regionali ;cedole libgrarie</t>
  </si>
  <si>
    <t>pagamenti con fondi regionali:Mof docenti regionali</t>
  </si>
  <si>
    <t>normativa regione sisilia</t>
  </si>
  <si>
    <t>Pagamenti su SICOGE (contabilità generale): contributi scuole paritarie, funzionamento dell’Ufficio, pag. conc. ATAe Docenti, eccellenze, Ind. Licenziamento, equo indennizzo ecc.   </t>
  </si>
  <si>
    <t>DPR 367/94</t>
  </si>
  <si>
    <t xml:space="preserve">furti nelle scuole </t>
  </si>
  <si>
    <t>decreto 623/2015</t>
  </si>
  <si>
    <t>eccellenze</t>
  </si>
  <si>
    <t>S.O.P. conto sospeso</t>
  </si>
  <si>
    <t>D.M. 1/10/2002 C.M. N. 24/2014</t>
  </si>
  <si>
    <t>Collocamenti in quiescenza Personale Scolastico</t>
  </si>
  <si>
    <t>Decreto e Circolare Ministeriale</t>
  </si>
  <si>
    <t>Buonuscite Personale Scolastico</t>
  </si>
  <si>
    <t>Decreti Ricongiunzione e  decreti Computo/Riscatto del personale scolastico</t>
  </si>
  <si>
    <t>L.29/79 e D.P.R. 1092/73</t>
  </si>
  <si>
    <t>Contratti di utilizzazione in compiti parascolastici -Pers. Doc. inidoneo (temporaneamente e permanentemente) all'insegnamento</t>
  </si>
  <si>
    <t>C.C.N.L. - Comparto Scuola</t>
  </si>
  <si>
    <t>Incarichi di reggenza dirigenti scolastici</t>
  </si>
  <si>
    <t>Direttiva Ministeriale e CCNI area V</t>
  </si>
  <si>
    <t xml:space="preserve">dimensionamento istituzioni scolastiche </t>
  </si>
  <si>
    <t xml:space="preserve">n. 183/2011 </t>
  </si>
  <si>
    <t>d'ufficio  -</t>
  </si>
  <si>
    <t>Incarichi extra istituzionali DD.SS.</t>
  </si>
  <si>
    <t>D.Lvo 165/01</t>
  </si>
  <si>
    <t xml:space="preserve">Registrazione al SIDI Contratti Part-Time personale docente </t>
  </si>
  <si>
    <t>Ordinanza Ministeriale e CCNL - Comparto Scuola</t>
  </si>
  <si>
    <t>Reicostruzione carriera personale docente Dos e Dop</t>
  </si>
  <si>
    <t>L.576/70 e DPR 417/1974</t>
  </si>
  <si>
    <t>Liquidazione Indennità di licenziamento personale scolastico</t>
  </si>
  <si>
    <t>ex D. Lvo 297/47</t>
  </si>
  <si>
    <t>Riscatto ai fini  Buonuscita- personale scolastico</t>
  </si>
  <si>
    <t>DPR 1032/73</t>
  </si>
  <si>
    <t>Risposte a quesiti vari dell'utenza</t>
  </si>
  <si>
    <t>Normativa di riferimento</t>
  </si>
  <si>
    <t>Atti relativi all'esecuzione dei provvedimenti giudiziali</t>
  </si>
  <si>
    <t>nei termini previsti dalle norme</t>
  </si>
  <si>
    <t>studio e redazione relazioni preparatorie per i procedimenti giusdizionali</t>
  </si>
  <si>
    <t>assegnazioni sedi docento immessi in ruolo , incarichi a tempo determinato 1 grado</t>
  </si>
  <si>
    <t xml:space="preserve"> D.M.235/2014 DDG 82/2012</t>
  </si>
  <si>
    <t xml:space="preserve">iniziativa d'ufficio </t>
  </si>
  <si>
    <t>Definizione degli organici delle Istituzioni scolastiche e Convitti</t>
  </si>
  <si>
    <t>Trasferimenti, passaggi Scuola dell'Infanzia</t>
  </si>
  <si>
    <t>Trasferimenti, passaggi Scuola Primaria</t>
  </si>
  <si>
    <t>Gestione delle graduatorie per il reclutamento del personale della scuola</t>
  </si>
  <si>
    <t>DM 01/04/2014 n. 235</t>
  </si>
  <si>
    <t>Rilascio certificazione superamento concorso e/o abilitazione e accertamenti veridicità dichiarazioni.</t>
  </si>
  <si>
    <t>Definizione degli organici Scuola Materna Regionale</t>
  </si>
  <si>
    <t>Decreto Assessorato Regionale</t>
  </si>
  <si>
    <t>definizione degli organicidelle istituzioni scolastiche 1 grado</t>
  </si>
  <si>
    <t>DPR81/2009</t>
  </si>
  <si>
    <t>mobilità provinciale del personale docente i fase  - 1 grado</t>
  </si>
  <si>
    <t>O.M.8/04/2016</t>
  </si>
  <si>
    <t>istana di parte</t>
  </si>
  <si>
    <t>provvedimenti di concessione part time (inf e primaria)</t>
  </si>
  <si>
    <t>CCNL 2007</t>
  </si>
  <si>
    <t>concorsi soli titoli 1° fascia ATA</t>
  </si>
  <si>
    <t>bandi di concorso USR</t>
  </si>
  <si>
    <t>nomina dei presidenti commissioni esami nelle scuole secondarie 1 grado</t>
  </si>
  <si>
    <t>DPR 122/2009</t>
  </si>
  <si>
    <t>provvedimenti di concessione part.time</t>
  </si>
  <si>
    <t>Definizione degli organici istituzioni scolastiche 2° grado</t>
  </si>
  <si>
    <t>DPR 81/09</t>
  </si>
  <si>
    <t>Mobiltà del personale docente</t>
  </si>
  <si>
    <t xml:space="preserve">O.M. 4/2015 e CCNI mob. </t>
  </si>
  <si>
    <t>iniziativa di parte</t>
  </si>
  <si>
    <t xml:space="preserve">gestione delle graduatorie per il reclutamento del personale docente </t>
  </si>
  <si>
    <t>Presvisto dalle norme</t>
  </si>
  <si>
    <t>DPR 122/09 - O.M. n. 252 del 19/4/16</t>
  </si>
  <si>
    <t>Iniziativa d'Ufficio e di parte</t>
  </si>
  <si>
    <t>Prescritti dal MIUR</t>
  </si>
  <si>
    <t> Autentica Firme Dirigenti Scolastici – Art. 17 legge4/01/1968 n. 15</t>
  </si>
  <si>
    <t> Graduatorie concessione Permessi Retribuiti Diritto allo Studio - Dewfinitiva</t>
  </si>
  <si>
    <t xml:space="preserve">Formazione Graduatorie personale IRC  </t>
  </si>
  <si>
    <t xml:space="preserve">Istanza di parte su O.M. </t>
  </si>
  <si>
    <t>Segreteria Organi collegiali provinciali - convocazioni - decreti di surroga - predisposizione documentazione</t>
  </si>
  <si>
    <t xml:space="preserve">Decreti di Intitolazione scuole </t>
  </si>
  <si>
    <t>Legge 1188 del 23 giugno del 1927 - C.M. 313 del 12/11/1980 - DPR n.157/98 ART.2</t>
  </si>
  <si>
    <t>Istanza da  parte delle istituzioni scolastiche</t>
  </si>
  <si>
    <t>art. 2 L. 15 del 7/2/1969 e C.M. 266 del 6/9/91</t>
  </si>
  <si>
    <t>dlgs150/2009</t>
  </si>
  <si>
    <t>termini previsti dalle disposizioni</t>
  </si>
  <si>
    <t>incarichi di reggenza dirigenti scolastici</t>
  </si>
  <si>
    <t>dir. Ministeriale</t>
  </si>
  <si>
    <t>dimensionamento istituzioni scolastiche</t>
  </si>
  <si>
    <t>n. 183/2011</t>
  </si>
  <si>
    <t xml:space="preserve">Pagamenti con fondi Regionali: retribuzioni al personale delle scuole materne regionali, </t>
  </si>
  <si>
    <t xml:space="preserve">pagamenti con fondi regionali: contributi alle scuole non statali, </t>
  </si>
  <si>
    <t>normativa r. sicilia</t>
  </si>
  <si>
    <t>pagamenti con fondi regionali cedole librarie</t>
  </si>
  <si>
    <t>pagamenti con fondi regionali ; Mof docenti regionali</t>
  </si>
  <si>
    <t>normativa rer. sic</t>
  </si>
  <si>
    <t>rinnovo inventario</t>
  </si>
  <si>
    <t>circ. mef 26/2015</t>
  </si>
  <si>
    <t>ermini previsti dalle disposizioni</t>
  </si>
  <si>
    <t>Decreti Ricongiunzione e Decreti Computo/Riscatto - Personale Scolastico</t>
  </si>
  <si>
    <t>Contratti di utilizzazione in compiti parascolastici -Pers. Doente inidoneo (temporaneamente o permanentemente) all'insegnamento</t>
  </si>
  <si>
    <t>termini previsti dalle norme</t>
  </si>
  <si>
    <t>riscatto ai fini buonuscita personale scolastico</t>
  </si>
  <si>
    <t>risposte a quesiti vari dell'utenza</t>
  </si>
  <si>
    <t>Normativa  di riferimento</t>
  </si>
  <si>
    <t>trasferimenti  ATA</t>
  </si>
  <si>
    <t>UFF. XI – (AMBITO TERRITORIALE DI TRAPANI</t>
  </si>
  <si>
    <t>15 novembre 2016</t>
  </si>
  <si>
    <t>Maria Luisa Altomonte</t>
  </si>
  <si>
    <t>Monitoraggio tempi medi procedimenti amministrativi della Direzione generale per per la Sicilia - Anno 2015 (luglio - dicembre)</t>
  </si>
  <si>
    <t xml:space="preserve">Monitoraggio tempi medi procedimenti amministrativi della Direzione generale per la Sicilia - Anno 2016 (gennaio -giugno)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</si>
</sst>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0.00\ "/>
    <numFmt numFmtId="166" formatCode="0.0"/>
  </numFmts>
  <fonts count="18" x14ac:knownFonts="1">
    <font>
      <sz val="11"/>
      <color theme="1"/>
      <name val="Calibri"/>
      <family val="2"/>
      <scheme val="minor"/>
    </font>
    <font>
      <b/>
      <sz val="9"/>
      <name val="Arial"/>
      <family val="2"/>
    </font>
    <font>
      <b/>
      <sz val="8"/>
      <name val="Arial"/>
      <family val="2"/>
    </font>
    <font>
      <sz val="8"/>
      <name val="Times New Roman"/>
      <family val="1"/>
    </font>
    <font>
      <sz val="8"/>
      <color rgb="FF272829"/>
      <name val="Times New Roman"/>
      <family val="1"/>
    </font>
    <font>
      <b/>
      <sz val="8"/>
      <color rgb="FF272829"/>
      <name val="Times New Roman"/>
      <family val="1"/>
    </font>
    <font>
      <sz val="8"/>
      <color rgb="FF454545"/>
      <name val="Times New Roman"/>
      <family val="1"/>
    </font>
    <font>
      <sz val="8"/>
      <color rgb="FF00B0F0"/>
      <name val="Times New Roman"/>
      <family val="1"/>
    </font>
    <font>
      <sz val="8"/>
      <color theme="1"/>
      <name val="Times New Roman"/>
      <family val="1"/>
    </font>
    <font>
      <u/>
      <sz val="11"/>
      <color theme="10"/>
      <name val="Calibri"/>
      <family val="2"/>
    </font>
    <font>
      <b/>
      <sz val="8"/>
      <color theme="1"/>
      <name val="Times New Roman"/>
      <family val="1"/>
    </font>
    <font>
      <sz val="8"/>
      <color rgb="FF000000"/>
      <name val="Times New Roman"/>
      <family val="1"/>
    </font>
    <font>
      <sz val="11"/>
      <name val="Calibri"/>
      <family val="2"/>
      <scheme val="minor"/>
    </font>
    <font>
      <b/>
      <sz val="8"/>
      <name val="Times New Roman"/>
      <family val="1"/>
    </font>
    <font>
      <sz val="11"/>
      <color theme="1"/>
      <name val="Calibri"/>
      <family val="2"/>
      <scheme val="minor"/>
    </font>
    <font>
      <b/>
      <sz val="8"/>
      <color rgb="FFFF0000"/>
      <name val="Times New Roman"/>
      <family val="1"/>
    </font>
    <font>
      <sz val="8"/>
      <color rgb="FFFF0000"/>
      <name val="Times New Roman"/>
      <family val="1"/>
    </font>
    <font>
      <b/>
      <sz val="11"/>
      <color theme="1"/>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14" fillId="0" borderId="0" applyFont="0" applyFill="0" applyBorder="0" applyAlignment="0" applyProtection="0"/>
  </cellStyleXfs>
  <cellXfs count="86">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3" fillId="3" borderId="1" xfId="0" applyFont="1" applyFill="1" applyBorder="1" applyAlignment="1">
      <alignment horizontal="left" vertical="center" wrapText="1"/>
    </xf>
    <xf numFmtId="0" fontId="8" fillId="0" borderId="0" xfId="0" applyFont="1" applyAlignment="1">
      <alignment horizontal="left"/>
    </xf>
    <xf numFmtId="0" fontId="3" fillId="0" borderId="1" xfId="0" applyFont="1" applyBorder="1" applyAlignment="1">
      <alignment vertical="center" wrapText="1"/>
    </xf>
    <xf numFmtId="0" fontId="8" fillId="0" borderId="1" xfId="0" applyFont="1" applyBorder="1" applyAlignment="1">
      <alignment vertical="center" wrapText="1"/>
    </xf>
    <xf numFmtId="4" fontId="3" fillId="0" borderId="1" xfId="0" applyNumberFormat="1" applyFont="1" applyBorder="1" applyAlignment="1">
      <alignment horizontal="center" vertical="center" wrapText="1"/>
    </xf>
    <xf numFmtId="0" fontId="3" fillId="0" borderId="0" xfId="0" applyFont="1" applyAlignment="1">
      <alignment horizontal="left"/>
    </xf>
    <xf numFmtId="0" fontId="12" fillId="0" borderId="0" xfId="0" applyFont="1" applyAlignment="1">
      <alignment horizontal="left"/>
    </xf>
    <xf numFmtId="0" fontId="3" fillId="0" borderId="1" xfId="0" applyFont="1" applyBorder="1" applyAlignment="1">
      <alignment horizontal="left" vertical="center" wrapText="1"/>
    </xf>
    <xf numFmtId="0" fontId="13" fillId="4"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0" xfId="0" applyAlignment="1">
      <alignment wrapText="1"/>
    </xf>
    <xf numFmtId="0" fontId="0" fillId="0" borderId="0" xfId="0" applyFill="1" applyAlignment="1">
      <alignment wrapText="1"/>
    </xf>
    <xf numFmtId="0" fontId="0" fillId="0" borderId="0" xfId="0" applyFill="1"/>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15" fontId="3" fillId="0" borderId="1" xfId="0" applyNumberFormat="1" applyFont="1" applyBorder="1" applyAlignment="1">
      <alignment horizontal="center" vertical="center" wrapText="1"/>
    </xf>
    <xf numFmtId="0" fontId="15"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43" fontId="3" fillId="0" borderId="1" xfId="2" applyFont="1" applyBorder="1" applyAlignment="1">
      <alignment vertical="center" wrapText="1"/>
    </xf>
    <xf numFmtId="0" fontId="16"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43" fontId="3" fillId="0" borderId="1" xfId="2" applyFont="1" applyBorder="1" applyAlignment="1">
      <alignment horizontal="center" vertical="center" wrapText="1"/>
    </xf>
    <xf numFmtId="0" fontId="4" fillId="0" borderId="1" xfId="0" applyFont="1" applyFill="1" applyBorder="1" applyAlignment="1">
      <alignment horizontal="left" vertical="center" wrapText="1"/>
    </xf>
    <xf numFmtId="0" fontId="8" fillId="0" borderId="1" xfId="0" applyFont="1" applyFill="1" applyBorder="1" applyAlignment="1">
      <alignment vertical="center" wrapText="1"/>
    </xf>
    <xf numFmtId="166" fontId="8" fillId="0" borderId="1" xfId="0" applyNumberFormat="1" applyFont="1" applyFill="1" applyBorder="1" applyAlignment="1">
      <alignment horizontal="center" vertical="center" wrapText="1"/>
    </xf>
    <xf numFmtId="0" fontId="4" fillId="0" borderId="1" xfId="0" applyFont="1" applyBorder="1" applyAlignment="1">
      <alignment vertical="center" wrapText="1"/>
    </xf>
    <xf numFmtId="3"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0" fontId="16" fillId="0" borderId="1" xfId="0" applyFont="1" applyFill="1" applyBorder="1" applyAlignment="1">
      <alignment horizontal="center" vertical="center" wrapText="1"/>
    </xf>
    <xf numFmtId="43" fontId="8" fillId="0" borderId="1" xfId="2" applyFont="1" applyBorder="1" applyAlignment="1">
      <alignment horizontal="center" vertical="center" wrapText="1"/>
    </xf>
    <xf numFmtId="0" fontId="8"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4" fontId="16" fillId="0" borderId="1" xfId="0" applyNumberFormat="1" applyFont="1" applyBorder="1" applyAlignment="1">
      <alignment horizontal="center" vertical="center" wrapText="1"/>
    </xf>
    <xf numFmtId="43" fontId="16" fillId="0" borderId="1" xfId="2" applyFont="1" applyBorder="1" applyAlignment="1">
      <alignment horizontal="center"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wrapText="1"/>
    </xf>
    <xf numFmtId="0" fontId="3" fillId="3" borderId="1" xfId="1" applyFont="1" applyFill="1" applyBorder="1" applyAlignment="1" applyProtection="1">
      <alignment horizontal="left" vertical="center" wrapText="1"/>
    </xf>
    <xf numFmtId="0" fontId="4"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3" fillId="3" borderId="1" xfId="1" applyFont="1" applyFill="1" applyBorder="1" applyAlignment="1" applyProtection="1">
      <alignment horizontal="center" vertical="center" wrapText="1"/>
    </xf>
    <xf numFmtId="0" fontId="3" fillId="3" borderId="1" xfId="1" applyFont="1" applyFill="1" applyBorder="1" applyAlignment="1" applyProtection="1">
      <alignment horizontal="center" vertical="center"/>
    </xf>
    <xf numFmtId="15"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17" fontId="3" fillId="3"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3" fontId="3" fillId="0" borderId="1" xfId="0" quotePrefix="1"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1" fontId="3" fillId="0" borderId="1" xfId="2" applyNumberFormat="1"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3" fillId="0" borderId="1" xfId="2" applyNumberFormat="1" applyFont="1" applyFill="1" applyBorder="1" applyAlignment="1">
      <alignment horizontal="center" vertical="center" wrapText="1"/>
    </xf>
    <xf numFmtId="17" fontId="8" fillId="3" borderId="1" xfId="0" applyNumberFormat="1" applyFont="1" applyFill="1" applyBorder="1" applyAlignment="1">
      <alignment horizontal="center" vertical="center" wrapText="1"/>
    </xf>
    <xf numFmtId="17" fontId="10" fillId="3" borderId="1" xfId="0" applyNumberFormat="1" applyFont="1" applyFill="1" applyBorder="1" applyAlignment="1">
      <alignment horizontal="center" vertical="center" wrapText="1"/>
    </xf>
    <xf numFmtId="0" fontId="8" fillId="0" borderId="1" xfId="0" applyFont="1" applyBorder="1" applyAlignment="1">
      <alignment horizontal="justify" vertical="center" wrapText="1"/>
    </xf>
    <xf numFmtId="0" fontId="8" fillId="3" borderId="1" xfId="0" applyFont="1" applyFill="1" applyBorder="1" applyAlignment="1">
      <alignment vertical="center" wrapText="1"/>
    </xf>
    <xf numFmtId="0" fontId="17" fillId="0" borderId="0" xfId="0" applyFont="1" applyFill="1"/>
    <xf numFmtId="0" fontId="17" fillId="0" borderId="0" xfId="0" applyFont="1" applyFill="1" applyAlignment="1">
      <alignment horizontal="center"/>
    </xf>
    <xf numFmtId="15" fontId="17" fillId="0" borderId="0" xfId="0" quotePrefix="1" applyNumberFormat="1" applyFont="1"/>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cellXfs>
  <cellStyles count="3">
    <cellStyle name="Collegamento ipertestuale" xfId="1" builtinId="8"/>
    <cellStyle name="Migliaia" xfId="2"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hubmiur.pubblica.istruzione.it/alfresco/d/d/workspace/SpacesStore/57399184-258f-4bce-a348-72d0ac081ea2/cm25_13.zip" TargetMode="External"/><Relationship Id="rId1" Type="http://schemas.openxmlformats.org/officeDocument/2006/relationships/hyperlink" Target="http://www.istruzione.it/allegati/2014/prot1586_14.zi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istruzione.it/allegati/2015/cm5_15.zip" TargetMode="External"/><Relationship Id="rId2" Type="http://schemas.openxmlformats.org/officeDocument/2006/relationships/hyperlink" Target="http://pso.istruzione.it/images/easyblog_images/71/Nota-x-USR-SiOID-2939---28-04-15" TargetMode="External"/><Relationship Id="rId1" Type="http://schemas.openxmlformats.org/officeDocument/2006/relationships/hyperlink" Target="http://pso.istruzione.it/images/easyblog_images/71/Nota-x-USR-SiOID-2939---28-04-15" TargetMode="External"/><Relationship Id="rId5" Type="http://schemas.openxmlformats.org/officeDocument/2006/relationships/printerSettings" Target="../printerSettings/printerSettings2.bin"/><Relationship Id="rId4" Type="http://schemas.openxmlformats.org/officeDocument/2006/relationships/hyperlink" Target="http://www.istruzione.it/allegati/2014/ddg715_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tabSelected="1" zoomScale="110" zoomScaleNormal="110" workbookViewId="0">
      <selection sqref="A1:J1"/>
    </sheetView>
  </sheetViews>
  <sheetFormatPr defaultRowHeight="15" x14ac:dyDescent="0.25"/>
  <cols>
    <col min="1" max="1" width="5" customWidth="1"/>
    <col min="2" max="2" width="17.5703125" customWidth="1"/>
    <col min="3" max="4" width="11.7109375" customWidth="1"/>
    <col min="5" max="5" width="15.5703125" style="15" customWidth="1"/>
    <col min="6" max="6" width="12.28515625" style="15" customWidth="1"/>
    <col min="7" max="7" width="14" style="15" customWidth="1"/>
    <col min="8" max="9" width="17.5703125" customWidth="1"/>
    <col min="10" max="10" width="19.85546875" customWidth="1"/>
  </cols>
  <sheetData>
    <row r="1" spans="1:10" ht="36.6" customHeight="1" x14ac:dyDescent="0.25">
      <c r="A1" s="82" t="s">
        <v>787</v>
      </c>
      <c r="B1" s="83"/>
      <c r="C1" s="83"/>
      <c r="D1" s="83"/>
      <c r="E1" s="83"/>
      <c r="F1" s="83"/>
      <c r="G1" s="83"/>
      <c r="H1" s="83"/>
      <c r="I1" s="83"/>
      <c r="J1" s="84"/>
    </row>
    <row r="2" spans="1:10" ht="78.599999999999994" customHeight="1" x14ac:dyDescent="0.25">
      <c r="A2" s="2" t="s">
        <v>0</v>
      </c>
      <c r="B2" s="1" t="s">
        <v>7</v>
      </c>
      <c r="C2" s="1" t="s">
        <v>8</v>
      </c>
      <c r="D2" s="1" t="s">
        <v>9</v>
      </c>
      <c r="E2" s="73" t="s">
        <v>1</v>
      </c>
      <c r="F2" s="73" t="s">
        <v>2</v>
      </c>
      <c r="G2" s="73" t="s">
        <v>3</v>
      </c>
      <c r="H2" s="1" t="s">
        <v>5</v>
      </c>
      <c r="I2" s="1" t="s">
        <v>4</v>
      </c>
      <c r="J2" s="11" t="s">
        <v>81</v>
      </c>
    </row>
    <row r="3" spans="1:10" s="4" customFormat="1" ht="123.75" x14ac:dyDescent="0.2">
      <c r="A3" s="3">
        <v>1</v>
      </c>
      <c r="B3" s="59" t="s">
        <v>10</v>
      </c>
      <c r="C3" s="60" t="s">
        <v>11</v>
      </c>
      <c r="D3" s="45" t="s">
        <v>12</v>
      </c>
      <c r="E3" s="20">
        <v>60</v>
      </c>
      <c r="F3" s="20">
        <v>90</v>
      </c>
      <c r="G3" s="21">
        <f t="shared" ref="G3:G19" si="0">SUM(E3/F3)</f>
        <v>0.66666666666666663</v>
      </c>
      <c r="H3" s="47" t="s">
        <v>13</v>
      </c>
      <c r="I3" s="48"/>
      <c r="J3" s="12" t="s">
        <v>82</v>
      </c>
    </row>
    <row r="4" spans="1:10" s="4" customFormat="1" ht="146.25" x14ac:dyDescent="0.2">
      <c r="A4" s="3">
        <v>2</v>
      </c>
      <c r="B4" s="59" t="s">
        <v>14</v>
      </c>
      <c r="C4" s="58" t="s">
        <v>15</v>
      </c>
      <c r="D4" s="45" t="s">
        <v>16</v>
      </c>
      <c r="E4" s="20">
        <v>60</v>
      </c>
      <c r="F4" s="20">
        <v>70</v>
      </c>
      <c r="G4" s="21">
        <f t="shared" si="0"/>
        <v>0.8571428571428571</v>
      </c>
      <c r="H4" s="47" t="s">
        <v>13</v>
      </c>
      <c r="I4" s="45"/>
      <c r="J4" s="12" t="s">
        <v>82</v>
      </c>
    </row>
    <row r="5" spans="1:10" s="4" customFormat="1" ht="45" x14ac:dyDescent="0.2">
      <c r="A5" s="3">
        <v>3</v>
      </c>
      <c r="B5" s="3" t="s">
        <v>17</v>
      </c>
      <c r="C5" s="44" t="s">
        <v>18</v>
      </c>
      <c r="D5" s="45" t="s">
        <v>12</v>
      </c>
      <c r="E5" s="20">
        <v>20</v>
      </c>
      <c r="F5" s="20">
        <v>15</v>
      </c>
      <c r="G5" s="21">
        <f t="shared" si="0"/>
        <v>1.3333333333333333</v>
      </c>
      <c r="H5" s="47" t="s">
        <v>19</v>
      </c>
      <c r="I5" s="45"/>
      <c r="J5" s="12" t="s">
        <v>82</v>
      </c>
    </row>
    <row r="6" spans="1:10" s="4" customFormat="1" ht="56.25" x14ac:dyDescent="0.2">
      <c r="A6" s="3">
        <v>4</v>
      </c>
      <c r="B6" s="3" t="s">
        <v>20</v>
      </c>
      <c r="C6" s="3" t="s">
        <v>21</v>
      </c>
      <c r="D6" s="45" t="s">
        <v>12</v>
      </c>
      <c r="E6" s="20">
        <v>40</v>
      </c>
      <c r="F6" s="20">
        <v>15</v>
      </c>
      <c r="G6" s="21">
        <f t="shared" si="0"/>
        <v>2.6666666666666665</v>
      </c>
      <c r="H6" s="47" t="s">
        <v>13</v>
      </c>
      <c r="I6" s="45"/>
      <c r="J6" s="12" t="s">
        <v>82</v>
      </c>
    </row>
    <row r="7" spans="1:10" s="4" customFormat="1" ht="33.75" x14ac:dyDescent="0.2">
      <c r="A7" s="3">
        <v>5</v>
      </c>
      <c r="B7" s="59" t="s">
        <v>22</v>
      </c>
      <c r="C7" s="3" t="s">
        <v>23</v>
      </c>
      <c r="D7" s="45" t="s">
        <v>12</v>
      </c>
      <c r="E7" s="20">
        <v>20</v>
      </c>
      <c r="F7" s="20">
        <v>12</v>
      </c>
      <c r="G7" s="21">
        <f t="shared" si="0"/>
        <v>1.6666666666666667</v>
      </c>
      <c r="H7" s="47" t="s">
        <v>19</v>
      </c>
      <c r="I7" s="45"/>
      <c r="J7" s="12" t="s">
        <v>82</v>
      </c>
    </row>
    <row r="8" spans="1:10" s="4" customFormat="1" ht="90" x14ac:dyDescent="0.2">
      <c r="A8" s="3">
        <v>6</v>
      </c>
      <c r="B8" s="59" t="s">
        <v>24</v>
      </c>
      <c r="C8" s="3" t="s">
        <v>25</v>
      </c>
      <c r="D8" s="45" t="s">
        <v>12</v>
      </c>
      <c r="E8" s="20">
        <v>100</v>
      </c>
      <c r="F8" s="20">
        <v>841</v>
      </c>
      <c r="G8" s="21">
        <f t="shared" si="0"/>
        <v>0.11890606420927467</v>
      </c>
      <c r="H8" s="47" t="s">
        <v>13</v>
      </c>
      <c r="I8" s="45"/>
      <c r="J8" s="12" t="s">
        <v>82</v>
      </c>
    </row>
    <row r="9" spans="1:10" s="4" customFormat="1" ht="90" x14ac:dyDescent="0.2">
      <c r="A9" s="3">
        <v>7</v>
      </c>
      <c r="B9" s="59" t="s">
        <v>26</v>
      </c>
      <c r="C9" s="59" t="s">
        <v>27</v>
      </c>
      <c r="D9" s="45" t="s">
        <v>12</v>
      </c>
      <c r="E9" s="20">
        <v>90</v>
      </c>
      <c r="F9" s="20">
        <v>250</v>
      </c>
      <c r="G9" s="21">
        <f t="shared" si="0"/>
        <v>0.36</v>
      </c>
      <c r="H9" s="47"/>
      <c r="I9" s="45" t="s">
        <v>28</v>
      </c>
      <c r="J9" s="12" t="s">
        <v>82</v>
      </c>
    </row>
    <row r="10" spans="1:10" s="4" customFormat="1" ht="33.75" x14ac:dyDescent="0.2">
      <c r="A10" s="3">
        <v>8</v>
      </c>
      <c r="B10" s="3" t="s">
        <v>29</v>
      </c>
      <c r="C10" s="59" t="s">
        <v>30</v>
      </c>
      <c r="D10" s="45" t="s">
        <v>31</v>
      </c>
      <c r="E10" s="20">
        <v>1</v>
      </c>
      <c r="F10" s="20">
        <v>9</v>
      </c>
      <c r="G10" s="21">
        <f t="shared" si="0"/>
        <v>0.1111111111111111</v>
      </c>
      <c r="H10" s="47"/>
      <c r="I10" s="45"/>
      <c r="J10" s="12" t="s">
        <v>82</v>
      </c>
    </row>
    <row r="11" spans="1:10" s="4" customFormat="1" ht="146.25" x14ac:dyDescent="0.2">
      <c r="A11" s="3">
        <v>9</v>
      </c>
      <c r="B11" s="59" t="s">
        <v>32</v>
      </c>
      <c r="C11" s="59" t="s">
        <v>33</v>
      </c>
      <c r="D11" s="45" t="s">
        <v>34</v>
      </c>
      <c r="E11" s="20">
        <v>90</v>
      </c>
      <c r="F11" s="20">
        <v>60</v>
      </c>
      <c r="G11" s="21">
        <f t="shared" si="0"/>
        <v>1.5</v>
      </c>
      <c r="H11" s="47" t="s">
        <v>35</v>
      </c>
      <c r="I11" s="45"/>
      <c r="J11" s="12" t="s">
        <v>82</v>
      </c>
    </row>
    <row r="12" spans="1:10" s="4" customFormat="1" ht="56.25" x14ac:dyDescent="0.2">
      <c r="A12" s="3">
        <v>10</v>
      </c>
      <c r="B12" s="59" t="s">
        <v>36</v>
      </c>
      <c r="C12" s="59" t="s">
        <v>37</v>
      </c>
      <c r="D12" s="45" t="s">
        <v>16</v>
      </c>
      <c r="E12" s="20">
        <v>7</v>
      </c>
      <c r="F12" s="20">
        <v>3</v>
      </c>
      <c r="G12" s="21">
        <f t="shared" si="0"/>
        <v>2.3333333333333335</v>
      </c>
      <c r="H12" s="53"/>
      <c r="I12" s="53" t="s">
        <v>38</v>
      </c>
      <c r="J12" s="12" t="s">
        <v>82</v>
      </c>
    </row>
    <row r="13" spans="1:10" s="4" customFormat="1" ht="45" x14ac:dyDescent="0.2">
      <c r="A13" s="3">
        <v>11</v>
      </c>
      <c r="B13" s="59" t="s">
        <v>39</v>
      </c>
      <c r="C13" s="59" t="s">
        <v>40</v>
      </c>
      <c r="D13" s="45" t="s">
        <v>31</v>
      </c>
      <c r="E13" s="20">
        <v>40</v>
      </c>
      <c r="F13" s="20">
        <v>9</v>
      </c>
      <c r="G13" s="21">
        <f t="shared" si="0"/>
        <v>4.4444444444444446</v>
      </c>
      <c r="H13" s="75">
        <v>41913</v>
      </c>
      <c r="I13" s="53"/>
      <c r="J13" s="12" t="s">
        <v>82</v>
      </c>
    </row>
    <row r="14" spans="1:10" s="4" customFormat="1" ht="56.25" x14ac:dyDescent="0.2">
      <c r="A14" s="3">
        <v>12</v>
      </c>
      <c r="B14" s="3" t="s">
        <v>41</v>
      </c>
      <c r="C14" s="59" t="s">
        <v>42</v>
      </c>
      <c r="D14" s="45" t="s">
        <v>43</v>
      </c>
      <c r="E14" s="20">
        <v>50</v>
      </c>
      <c r="F14" s="20">
        <v>40</v>
      </c>
      <c r="G14" s="21">
        <f t="shared" si="0"/>
        <v>1.25</v>
      </c>
      <c r="H14" s="76"/>
      <c r="I14" s="53"/>
      <c r="J14" s="12" t="s">
        <v>82</v>
      </c>
    </row>
    <row r="15" spans="1:10" s="4" customFormat="1" ht="236.25" x14ac:dyDescent="0.2">
      <c r="A15" s="3">
        <v>13</v>
      </c>
      <c r="B15" s="59" t="s">
        <v>44</v>
      </c>
      <c r="C15" s="44" t="s">
        <v>45</v>
      </c>
      <c r="D15" s="45" t="s">
        <v>31</v>
      </c>
      <c r="E15" s="20">
        <v>50</v>
      </c>
      <c r="F15" s="20">
        <v>20</v>
      </c>
      <c r="G15" s="21">
        <f t="shared" si="0"/>
        <v>2.5</v>
      </c>
      <c r="H15" s="75">
        <v>41974</v>
      </c>
      <c r="I15" s="53"/>
      <c r="J15" s="12" t="s">
        <v>82</v>
      </c>
    </row>
    <row r="16" spans="1:10" s="4" customFormat="1" ht="180" x14ac:dyDescent="0.2">
      <c r="A16" s="3">
        <v>14</v>
      </c>
      <c r="B16" s="3" t="s">
        <v>46</v>
      </c>
      <c r="C16" s="61" t="s">
        <v>47</v>
      </c>
      <c r="D16" s="45" t="s">
        <v>48</v>
      </c>
      <c r="E16" s="20">
        <v>10</v>
      </c>
      <c r="F16" s="20">
        <v>3</v>
      </c>
      <c r="G16" s="21">
        <f t="shared" si="0"/>
        <v>3.3333333333333335</v>
      </c>
      <c r="H16" s="53" t="s">
        <v>49</v>
      </c>
      <c r="I16" s="53"/>
      <c r="J16" s="12" t="s">
        <v>82</v>
      </c>
    </row>
    <row r="17" spans="1:10" s="4" customFormat="1" ht="56.25" x14ac:dyDescent="0.2">
      <c r="A17" s="3">
        <v>15</v>
      </c>
      <c r="B17" s="3" t="s">
        <v>50</v>
      </c>
      <c r="C17" s="44" t="s">
        <v>51</v>
      </c>
      <c r="D17" s="45" t="s">
        <v>52</v>
      </c>
      <c r="E17" s="20">
        <v>40</v>
      </c>
      <c r="F17" s="20">
        <v>9</v>
      </c>
      <c r="G17" s="21">
        <f t="shared" si="0"/>
        <v>4.4444444444444446</v>
      </c>
      <c r="H17" s="53"/>
      <c r="I17" s="53"/>
      <c r="J17" s="12" t="s">
        <v>82</v>
      </c>
    </row>
    <row r="18" spans="1:10" s="4" customFormat="1" ht="33.75" x14ac:dyDescent="0.2">
      <c r="A18" s="3">
        <v>16</v>
      </c>
      <c r="B18" s="59" t="s">
        <v>53</v>
      </c>
      <c r="C18" s="58" t="s">
        <v>54</v>
      </c>
      <c r="D18" s="53" t="s">
        <v>31</v>
      </c>
      <c r="E18" s="20">
        <v>5</v>
      </c>
      <c r="F18" s="20">
        <v>18</v>
      </c>
      <c r="G18" s="21">
        <f t="shared" si="0"/>
        <v>0.27777777777777779</v>
      </c>
      <c r="H18" s="53"/>
      <c r="I18" s="53"/>
      <c r="J18" s="12" t="s">
        <v>82</v>
      </c>
    </row>
    <row r="19" spans="1:10" s="4" customFormat="1" ht="22.5" x14ac:dyDescent="0.2">
      <c r="A19" s="3">
        <v>17</v>
      </c>
      <c r="B19" s="44" t="s">
        <v>55</v>
      </c>
      <c r="C19" s="44" t="s">
        <v>56</v>
      </c>
      <c r="D19" s="45" t="s">
        <v>57</v>
      </c>
      <c r="E19" s="20">
        <v>40</v>
      </c>
      <c r="F19" s="20">
        <v>15</v>
      </c>
      <c r="G19" s="21">
        <f t="shared" si="0"/>
        <v>2.6666666666666665</v>
      </c>
      <c r="H19" s="53"/>
      <c r="I19" s="53"/>
      <c r="J19" s="12" t="s">
        <v>82</v>
      </c>
    </row>
    <row r="20" spans="1:10" s="4" customFormat="1" ht="90" x14ac:dyDescent="0.2">
      <c r="A20" s="3">
        <v>18</v>
      </c>
      <c r="B20" s="77" t="s">
        <v>58</v>
      </c>
      <c r="C20" s="5" t="s">
        <v>59</v>
      </c>
      <c r="D20" s="17" t="s">
        <v>31</v>
      </c>
      <c r="E20" s="20">
        <v>30</v>
      </c>
      <c r="F20" s="20">
        <v>1</v>
      </c>
      <c r="G20" s="21">
        <f>SUM(E20/F20)</f>
        <v>30</v>
      </c>
      <c r="H20" s="7" t="s">
        <v>60</v>
      </c>
      <c r="I20" s="17"/>
      <c r="J20" s="12" t="s">
        <v>82</v>
      </c>
    </row>
    <row r="21" spans="1:10" s="4" customFormat="1" ht="45" x14ac:dyDescent="0.2">
      <c r="A21" s="3">
        <v>19</v>
      </c>
      <c r="B21" s="6" t="s">
        <v>61</v>
      </c>
      <c r="C21" s="6" t="s">
        <v>62</v>
      </c>
      <c r="D21" s="29" t="s">
        <v>31</v>
      </c>
      <c r="E21" s="32">
        <v>30</v>
      </c>
      <c r="F21" s="32">
        <v>2</v>
      </c>
      <c r="G21" s="32">
        <f t="shared" ref="G21" si="1">SUM(E21/F21)</f>
        <v>15</v>
      </c>
      <c r="H21" s="29"/>
      <c r="I21" s="29"/>
      <c r="J21" s="12" t="s">
        <v>82</v>
      </c>
    </row>
    <row r="22" spans="1:10" s="4" customFormat="1" ht="56.25" x14ac:dyDescent="0.2">
      <c r="A22" s="3">
        <v>20</v>
      </c>
      <c r="B22" s="5" t="s">
        <v>63</v>
      </c>
      <c r="C22" s="5" t="s">
        <v>64</v>
      </c>
      <c r="D22" s="17" t="s">
        <v>65</v>
      </c>
      <c r="E22" s="20">
        <v>130</v>
      </c>
      <c r="F22" s="20">
        <v>252</v>
      </c>
      <c r="G22" s="21">
        <f>SUM(E22/F22)</f>
        <v>0.51587301587301593</v>
      </c>
      <c r="H22" s="7" t="s">
        <v>66</v>
      </c>
      <c r="I22" s="29"/>
      <c r="J22" s="12" t="s">
        <v>82</v>
      </c>
    </row>
    <row r="23" spans="1:10" ht="67.5" x14ac:dyDescent="0.25">
      <c r="A23" s="3">
        <v>21</v>
      </c>
      <c r="B23" s="16" t="s">
        <v>83</v>
      </c>
      <c r="C23" s="17" t="s">
        <v>84</v>
      </c>
      <c r="D23" s="17" t="s">
        <v>31</v>
      </c>
      <c r="E23" s="20">
        <v>130</v>
      </c>
      <c r="F23" s="20">
        <v>1</v>
      </c>
      <c r="G23" s="21">
        <f t="shared" ref="G23:G29" si="2">SUM(E23/F23)</f>
        <v>130</v>
      </c>
      <c r="H23" s="18" t="s">
        <v>85</v>
      </c>
      <c r="I23" s="19"/>
      <c r="J23" s="12" t="s">
        <v>94</v>
      </c>
    </row>
    <row r="24" spans="1:10" ht="45" x14ac:dyDescent="0.25">
      <c r="A24" s="3">
        <v>22</v>
      </c>
      <c r="B24" s="16" t="s">
        <v>86</v>
      </c>
      <c r="C24" s="16" t="s">
        <v>87</v>
      </c>
      <c r="D24" s="16" t="s">
        <v>31</v>
      </c>
      <c r="E24" s="20">
        <v>62</v>
      </c>
      <c r="F24" s="20">
        <v>1</v>
      </c>
      <c r="G24" s="21">
        <f t="shared" si="2"/>
        <v>62</v>
      </c>
      <c r="H24" s="22" t="s">
        <v>85</v>
      </c>
      <c r="I24" s="17"/>
      <c r="J24" s="12" t="s">
        <v>94</v>
      </c>
    </row>
    <row r="25" spans="1:10" ht="78.75" x14ac:dyDescent="0.25">
      <c r="A25" s="3">
        <v>23</v>
      </c>
      <c r="B25" s="16" t="s">
        <v>88</v>
      </c>
      <c r="C25" s="16" t="s">
        <v>89</v>
      </c>
      <c r="D25" s="16" t="s">
        <v>31</v>
      </c>
      <c r="E25" s="20">
        <v>120</v>
      </c>
      <c r="F25" s="20">
        <v>1</v>
      </c>
      <c r="G25" s="21">
        <f t="shared" si="2"/>
        <v>120</v>
      </c>
      <c r="H25" s="22" t="s">
        <v>85</v>
      </c>
      <c r="I25" s="17"/>
      <c r="J25" s="12" t="s">
        <v>94</v>
      </c>
    </row>
    <row r="26" spans="1:10" ht="33.75" x14ac:dyDescent="0.25">
      <c r="A26" s="3">
        <v>24</v>
      </c>
      <c r="B26" s="17" t="s">
        <v>90</v>
      </c>
      <c r="C26" s="17" t="s">
        <v>91</v>
      </c>
      <c r="D26" s="17" t="s">
        <v>92</v>
      </c>
      <c r="E26" s="20">
        <v>52</v>
      </c>
      <c r="F26" s="20">
        <v>4</v>
      </c>
      <c r="G26" s="21">
        <f t="shared" si="2"/>
        <v>13</v>
      </c>
      <c r="H26" s="7" t="s">
        <v>93</v>
      </c>
      <c r="I26" s="17"/>
      <c r="J26" s="12" t="s">
        <v>94</v>
      </c>
    </row>
    <row r="27" spans="1:10" ht="67.5" x14ac:dyDescent="0.25">
      <c r="A27" s="3">
        <v>25</v>
      </c>
      <c r="B27" s="23" t="s">
        <v>120</v>
      </c>
      <c r="C27" s="24" t="s">
        <v>121</v>
      </c>
      <c r="D27" s="16" t="s">
        <v>65</v>
      </c>
      <c r="E27" s="20">
        <v>23</v>
      </c>
      <c r="F27" s="20">
        <v>1</v>
      </c>
      <c r="G27" s="21">
        <f t="shared" si="2"/>
        <v>23</v>
      </c>
      <c r="H27" s="49" t="s">
        <v>122</v>
      </c>
      <c r="I27" s="17"/>
      <c r="J27" s="12" t="s">
        <v>130</v>
      </c>
    </row>
    <row r="28" spans="1:10" ht="33.75" x14ac:dyDescent="0.25">
      <c r="A28" s="3">
        <v>26</v>
      </c>
      <c r="B28" s="23" t="s">
        <v>123</v>
      </c>
      <c r="C28" s="24" t="s">
        <v>124</v>
      </c>
      <c r="D28" s="16" t="s">
        <v>125</v>
      </c>
      <c r="E28" s="20">
        <v>17000</v>
      </c>
      <c r="F28" s="20">
        <v>650</v>
      </c>
      <c r="G28" s="21">
        <f t="shared" si="2"/>
        <v>26.153846153846153</v>
      </c>
      <c r="H28" s="7" t="s">
        <v>126</v>
      </c>
      <c r="I28" s="17"/>
      <c r="J28" s="12" t="s">
        <v>130</v>
      </c>
    </row>
    <row r="29" spans="1:10" ht="45" x14ac:dyDescent="0.25">
      <c r="A29" s="3">
        <v>27</v>
      </c>
      <c r="B29" s="23" t="s">
        <v>127</v>
      </c>
      <c r="C29" s="24" t="s">
        <v>128</v>
      </c>
      <c r="D29" s="16" t="s">
        <v>125</v>
      </c>
      <c r="E29" s="20">
        <v>235</v>
      </c>
      <c r="F29" s="20">
        <v>2</v>
      </c>
      <c r="G29" s="21">
        <f t="shared" si="2"/>
        <v>117.5</v>
      </c>
      <c r="H29" s="7" t="s">
        <v>129</v>
      </c>
      <c r="I29" s="17"/>
      <c r="J29" s="12" t="s">
        <v>130</v>
      </c>
    </row>
    <row r="30" spans="1:10" ht="56.25" x14ac:dyDescent="0.25">
      <c r="A30" s="3">
        <v>28</v>
      </c>
      <c r="B30" s="23" t="s">
        <v>132</v>
      </c>
      <c r="C30" s="24" t="s">
        <v>133</v>
      </c>
      <c r="D30" s="16" t="s">
        <v>125</v>
      </c>
      <c r="E30" s="20">
        <v>30</v>
      </c>
      <c r="F30" s="20">
        <v>35</v>
      </c>
      <c r="G30" s="21">
        <f t="shared" ref="G30:G38" si="3">SUM(E30/F30)</f>
        <v>0.8571428571428571</v>
      </c>
      <c r="H30" s="21" t="s">
        <v>134</v>
      </c>
      <c r="I30" s="32"/>
      <c r="J30" s="12" t="s">
        <v>166</v>
      </c>
    </row>
    <row r="31" spans="1:10" ht="78.75" x14ac:dyDescent="0.25">
      <c r="A31" s="3">
        <v>29</v>
      </c>
      <c r="B31" s="23" t="s">
        <v>135</v>
      </c>
      <c r="C31" s="24" t="s">
        <v>136</v>
      </c>
      <c r="D31" s="16" t="s">
        <v>125</v>
      </c>
      <c r="E31" s="20">
        <v>60</v>
      </c>
      <c r="F31" s="20">
        <v>15</v>
      </c>
      <c r="G31" s="21">
        <f t="shared" si="3"/>
        <v>4</v>
      </c>
      <c r="H31" s="21" t="s">
        <v>134</v>
      </c>
      <c r="I31" s="32"/>
      <c r="J31" s="12" t="s">
        <v>166</v>
      </c>
    </row>
    <row r="32" spans="1:10" ht="33.75" x14ac:dyDescent="0.25">
      <c r="A32" s="3">
        <v>30</v>
      </c>
      <c r="B32" s="23" t="s">
        <v>137</v>
      </c>
      <c r="C32" s="24" t="s">
        <v>138</v>
      </c>
      <c r="D32" s="16" t="s">
        <v>139</v>
      </c>
      <c r="E32" s="20">
        <v>30</v>
      </c>
      <c r="F32" s="20">
        <v>20</v>
      </c>
      <c r="G32" s="21">
        <f t="shared" si="3"/>
        <v>1.5</v>
      </c>
      <c r="H32" s="21" t="s">
        <v>134</v>
      </c>
      <c r="I32" s="32"/>
      <c r="J32" s="12" t="s">
        <v>166</v>
      </c>
    </row>
    <row r="33" spans="1:10" ht="56.25" x14ac:dyDescent="0.25">
      <c r="A33" s="3">
        <v>31</v>
      </c>
      <c r="B33" s="23" t="s">
        <v>140</v>
      </c>
      <c r="C33" s="24"/>
      <c r="D33" s="16" t="s">
        <v>125</v>
      </c>
      <c r="E33" s="20">
        <v>60</v>
      </c>
      <c r="F33" s="20">
        <v>10</v>
      </c>
      <c r="G33" s="21">
        <f t="shared" si="3"/>
        <v>6</v>
      </c>
      <c r="H33" s="21" t="s">
        <v>134</v>
      </c>
      <c r="I33" s="32"/>
      <c r="J33" s="12" t="s">
        <v>166</v>
      </c>
    </row>
    <row r="34" spans="1:10" ht="67.5" x14ac:dyDescent="0.25">
      <c r="A34" s="3">
        <v>32</v>
      </c>
      <c r="B34" s="23" t="s">
        <v>141</v>
      </c>
      <c r="C34" s="24" t="s">
        <v>142</v>
      </c>
      <c r="D34" s="16" t="s">
        <v>139</v>
      </c>
      <c r="E34" s="20">
        <v>180</v>
      </c>
      <c r="F34" s="20">
        <v>20</v>
      </c>
      <c r="G34" s="21">
        <f t="shared" si="3"/>
        <v>9</v>
      </c>
      <c r="H34" s="21" t="s">
        <v>134</v>
      </c>
      <c r="I34" s="32"/>
      <c r="J34" s="12" t="s">
        <v>166</v>
      </c>
    </row>
    <row r="35" spans="1:10" ht="78.75" x14ac:dyDescent="0.25">
      <c r="A35" s="3">
        <v>33</v>
      </c>
      <c r="B35" s="23" t="s">
        <v>143</v>
      </c>
      <c r="C35" s="24" t="s">
        <v>144</v>
      </c>
      <c r="D35" s="16" t="s">
        <v>139</v>
      </c>
      <c r="E35" s="20">
        <v>60</v>
      </c>
      <c r="F35" s="20">
        <v>15</v>
      </c>
      <c r="G35" s="21">
        <f t="shared" si="3"/>
        <v>4</v>
      </c>
      <c r="H35" s="21" t="s">
        <v>134</v>
      </c>
      <c r="I35" s="32"/>
      <c r="J35" s="12" t="s">
        <v>166</v>
      </c>
    </row>
    <row r="36" spans="1:10" ht="45" x14ac:dyDescent="0.25">
      <c r="A36" s="3">
        <v>34</v>
      </c>
      <c r="B36" s="23" t="s">
        <v>145</v>
      </c>
      <c r="C36" s="24" t="s">
        <v>146</v>
      </c>
      <c r="D36" s="16" t="s">
        <v>65</v>
      </c>
      <c r="E36" s="20">
        <v>30</v>
      </c>
      <c r="F36" s="20">
        <v>150</v>
      </c>
      <c r="G36" s="21">
        <f t="shared" si="3"/>
        <v>0.2</v>
      </c>
      <c r="H36" s="21" t="s">
        <v>134</v>
      </c>
      <c r="I36" s="32"/>
      <c r="J36" s="12" t="s">
        <v>166</v>
      </c>
    </row>
    <row r="37" spans="1:10" ht="33.75" x14ac:dyDescent="0.25">
      <c r="A37" s="3">
        <v>35</v>
      </c>
      <c r="B37" s="23" t="s">
        <v>147</v>
      </c>
      <c r="C37" s="24"/>
      <c r="D37" s="16" t="s">
        <v>65</v>
      </c>
      <c r="E37" s="20">
        <v>30</v>
      </c>
      <c r="F37" s="20">
        <v>80</v>
      </c>
      <c r="G37" s="21">
        <f t="shared" si="3"/>
        <v>0.375</v>
      </c>
      <c r="H37" s="21"/>
      <c r="I37" s="32"/>
      <c r="J37" s="12" t="s">
        <v>166</v>
      </c>
    </row>
    <row r="38" spans="1:10" ht="33.75" x14ac:dyDescent="0.25">
      <c r="A38" s="3">
        <v>36</v>
      </c>
      <c r="B38" s="23" t="s">
        <v>148</v>
      </c>
      <c r="C38" s="24" t="s">
        <v>149</v>
      </c>
      <c r="D38" s="16" t="s">
        <v>125</v>
      </c>
      <c r="E38" s="20">
        <v>60</v>
      </c>
      <c r="F38" s="20">
        <v>4</v>
      </c>
      <c r="G38" s="21">
        <f t="shared" si="3"/>
        <v>15</v>
      </c>
      <c r="H38" s="21" t="s">
        <v>134</v>
      </c>
      <c r="I38" s="32"/>
      <c r="J38" s="12" t="s">
        <v>166</v>
      </c>
    </row>
    <row r="39" spans="1:10" ht="33.75" x14ac:dyDescent="0.25">
      <c r="A39" s="3">
        <v>37</v>
      </c>
      <c r="B39" s="23" t="s">
        <v>150</v>
      </c>
      <c r="C39" s="24" t="s">
        <v>151</v>
      </c>
      <c r="D39" s="16" t="s">
        <v>31</v>
      </c>
      <c r="E39" s="20">
        <v>180</v>
      </c>
      <c r="F39" s="20">
        <v>3</v>
      </c>
      <c r="G39" s="21">
        <f t="shared" ref="G39:G43" si="4">SUM(E39/F39)</f>
        <v>60</v>
      </c>
      <c r="H39" s="21"/>
      <c r="I39" s="32"/>
      <c r="J39" s="12" t="s">
        <v>166</v>
      </c>
    </row>
    <row r="40" spans="1:10" ht="33.75" x14ac:dyDescent="0.25">
      <c r="A40" s="3">
        <v>38</v>
      </c>
      <c r="B40" s="23" t="s">
        <v>152</v>
      </c>
      <c r="C40" s="24" t="s">
        <v>153</v>
      </c>
      <c r="D40" s="16" t="s">
        <v>92</v>
      </c>
      <c r="E40" s="20">
        <v>30</v>
      </c>
      <c r="F40" s="20">
        <v>5</v>
      </c>
      <c r="G40" s="21">
        <f t="shared" si="4"/>
        <v>6</v>
      </c>
      <c r="H40" s="21"/>
      <c r="I40" s="32"/>
      <c r="J40" s="12" t="s">
        <v>166</v>
      </c>
    </row>
    <row r="41" spans="1:10" ht="22.5" x14ac:dyDescent="0.25">
      <c r="A41" s="3">
        <v>39</v>
      </c>
      <c r="B41" s="23" t="s">
        <v>154</v>
      </c>
      <c r="C41" s="24" t="s">
        <v>155</v>
      </c>
      <c r="D41" s="16" t="s">
        <v>65</v>
      </c>
      <c r="E41" s="20">
        <v>20</v>
      </c>
      <c r="F41" s="20">
        <v>43</v>
      </c>
      <c r="G41" s="21">
        <f t="shared" si="4"/>
        <v>0.46511627906976744</v>
      </c>
      <c r="H41" s="21" t="s">
        <v>156</v>
      </c>
      <c r="I41" s="32"/>
      <c r="J41" s="12" t="s">
        <v>166</v>
      </c>
    </row>
    <row r="42" spans="1:10" ht="90" x14ac:dyDescent="0.25">
      <c r="A42" s="3">
        <v>40</v>
      </c>
      <c r="B42" s="23" t="s">
        <v>157</v>
      </c>
      <c r="C42" s="24" t="s">
        <v>158</v>
      </c>
      <c r="D42" s="16" t="s">
        <v>125</v>
      </c>
      <c r="E42" s="20">
        <v>30</v>
      </c>
      <c r="F42" s="20">
        <v>35</v>
      </c>
      <c r="G42" s="21">
        <f t="shared" si="4"/>
        <v>0.8571428571428571</v>
      </c>
      <c r="H42" s="21" t="s">
        <v>134</v>
      </c>
      <c r="I42" s="32"/>
      <c r="J42" s="12" t="s">
        <v>166</v>
      </c>
    </row>
    <row r="43" spans="1:10" ht="33.75" x14ac:dyDescent="0.25">
      <c r="A43" s="3">
        <v>41</v>
      </c>
      <c r="B43" s="23" t="s">
        <v>159</v>
      </c>
      <c r="C43" s="24"/>
      <c r="D43" s="16" t="s">
        <v>65</v>
      </c>
      <c r="E43" s="20">
        <v>30</v>
      </c>
      <c r="F43" s="20">
        <v>5</v>
      </c>
      <c r="G43" s="21">
        <f t="shared" si="4"/>
        <v>6</v>
      </c>
      <c r="H43" s="21" t="s">
        <v>134</v>
      </c>
      <c r="I43" s="32"/>
      <c r="J43" s="12" t="s">
        <v>166</v>
      </c>
    </row>
    <row r="44" spans="1:10" ht="33.75" x14ac:dyDescent="0.25">
      <c r="A44" s="3">
        <v>42</v>
      </c>
      <c r="B44" s="26" t="s">
        <v>167</v>
      </c>
      <c r="C44" s="26" t="s">
        <v>168</v>
      </c>
      <c r="D44" s="17" t="s">
        <v>169</v>
      </c>
      <c r="E44" s="74">
        <v>28</v>
      </c>
      <c r="F44" s="74">
        <v>7</v>
      </c>
      <c r="G44" s="21">
        <f t="shared" ref="G44:G51" si="5">SUM(E44/F44)</f>
        <v>4</v>
      </c>
      <c r="H44" s="17" t="s">
        <v>170</v>
      </c>
      <c r="I44" s="50"/>
      <c r="J44" s="12" t="s">
        <v>256</v>
      </c>
    </row>
    <row r="45" spans="1:10" ht="33.75" x14ac:dyDescent="0.25">
      <c r="A45" s="3">
        <v>43</v>
      </c>
      <c r="B45" s="5" t="s">
        <v>171</v>
      </c>
      <c r="C45" s="26" t="s">
        <v>168</v>
      </c>
      <c r="D45" s="17" t="s">
        <v>169</v>
      </c>
      <c r="E45" s="20">
        <v>10</v>
      </c>
      <c r="F45" s="20">
        <v>15</v>
      </c>
      <c r="G45" s="21">
        <f t="shared" si="5"/>
        <v>0.66666666666666663</v>
      </c>
      <c r="H45" s="17" t="s">
        <v>170</v>
      </c>
      <c r="I45" s="50"/>
      <c r="J45" s="12" t="s">
        <v>256</v>
      </c>
    </row>
    <row r="46" spans="1:10" ht="33.75" x14ac:dyDescent="0.25">
      <c r="A46" s="3">
        <v>44</v>
      </c>
      <c r="B46" s="5" t="s">
        <v>172</v>
      </c>
      <c r="C46" s="26" t="s">
        <v>168</v>
      </c>
      <c r="D46" s="17" t="s">
        <v>169</v>
      </c>
      <c r="E46" s="20">
        <v>10</v>
      </c>
      <c r="F46" s="20">
        <v>5</v>
      </c>
      <c r="G46" s="21">
        <f t="shared" si="5"/>
        <v>2</v>
      </c>
      <c r="H46" s="17" t="s">
        <v>170</v>
      </c>
      <c r="I46" s="50"/>
      <c r="J46" s="12" t="s">
        <v>256</v>
      </c>
    </row>
    <row r="47" spans="1:10" ht="45" x14ac:dyDescent="0.25">
      <c r="A47" s="3">
        <v>45</v>
      </c>
      <c r="B47" s="5" t="s">
        <v>173</v>
      </c>
      <c r="C47" s="26" t="s">
        <v>168</v>
      </c>
      <c r="D47" s="17" t="s">
        <v>169</v>
      </c>
      <c r="E47" s="20">
        <v>16</v>
      </c>
      <c r="F47" s="20">
        <v>15</v>
      </c>
      <c r="G47" s="21">
        <f t="shared" si="5"/>
        <v>1.0666666666666667</v>
      </c>
      <c r="H47" s="17" t="s">
        <v>170</v>
      </c>
      <c r="I47" s="50"/>
      <c r="J47" s="12" t="s">
        <v>256</v>
      </c>
    </row>
    <row r="48" spans="1:10" ht="45" x14ac:dyDescent="0.25">
      <c r="A48" s="3">
        <v>46</v>
      </c>
      <c r="B48" s="5" t="s">
        <v>174</v>
      </c>
      <c r="C48" s="26" t="s">
        <v>168</v>
      </c>
      <c r="D48" s="17" t="s">
        <v>169</v>
      </c>
      <c r="E48" s="20">
        <v>4</v>
      </c>
      <c r="F48" s="20">
        <v>5</v>
      </c>
      <c r="G48" s="21">
        <f t="shared" si="5"/>
        <v>0.8</v>
      </c>
      <c r="H48" s="17" t="s">
        <v>170</v>
      </c>
      <c r="I48" s="50"/>
      <c r="J48" s="12" t="s">
        <v>256</v>
      </c>
    </row>
    <row r="49" spans="1:10" ht="90" x14ac:dyDescent="0.25">
      <c r="A49" s="3">
        <v>47</v>
      </c>
      <c r="B49" s="5" t="s">
        <v>175</v>
      </c>
      <c r="C49" s="5" t="s">
        <v>176</v>
      </c>
      <c r="D49" s="17" t="s">
        <v>169</v>
      </c>
      <c r="E49" s="20">
        <v>154</v>
      </c>
      <c r="F49" s="20">
        <v>264</v>
      </c>
      <c r="G49" s="21">
        <f t="shared" si="5"/>
        <v>0.58333333333333337</v>
      </c>
      <c r="H49" s="7" t="s">
        <v>177</v>
      </c>
      <c r="I49" s="50"/>
      <c r="J49" s="12" t="s">
        <v>256</v>
      </c>
    </row>
    <row r="50" spans="1:10" ht="56.25" x14ac:dyDescent="0.25">
      <c r="A50" s="3">
        <v>48</v>
      </c>
      <c r="B50" s="5" t="s">
        <v>178</v>
      </c>
      <c r="C50" s="5" t="s">
        <v>179</v>
      </c>
      <c r="D50" s="17" t="s">
        <v>65</v>
      </c>
      <c r="E50" s="20">
        <v>60</v>
      </c>
      <c r="F50" s="20">
        <v>600</v>
      </c>
      <c r="G50" s="21">
        <f t="shared" si="5"/>
        <v>0.1</v>
      </c>
      <c r="H50" s="7" t="s">
        <v>177</v>
      </c>
      <c r="I50" s="50"/>
      <c r="J50" s="12" t="s">
        <v>256</v>
      </c>
    </row>
    <row r="51" spans="1:10" ht="56.25" x14ac:dyDescent="0.25">
      <c r="A51" s="3">
        <v>49</v>
      </c>
      <c r="B51" s="5" t="s">
        <v>180</v>
      </c>
      <c r="C51" s="5" t="s">
        <v>179</v>
      </c>
      <c r="D51" s="17" t="s">
        <v>65</v>
      </c>
      <c r="E51" s="20">
        <v>60</v>
      </c>
      <c r="F51" s="20">
        <v>500</v>
      </c>
      <c r="G51" s="21">
        <f t="shared" si="5"/>
        <v>0.12</v>
      </c>
      <c r="H51" s="7" t="s">
        <v>177</v>
      </c>
      <c r="I51" s="50"/>
      <c r="J51" s="12" t="s">
        <v>256</v>
      </c>
    </row>
    <row r="52" spans="1:10" ht="67.5" x14ac:dyDescent="0.25">
      <c r="A52" s="3">
        <v>50</v>
      </c>
      <c r="B52" s="5" t="s">
        <v>181</v>
      </c>
      <c r="C52" s="5" t="s">
        <v>179</v>
      </c>
      <c r="D52" s="17" t="s">
        <v>65</v>
      </c>
      <c r="E52" s="20">
        <v>60</v>
      </c>
      <c r="F52" s="20">
        <v>700</v>
      </c>
      <c r="G52" s="21">
        <f>SUM(E52/F52)</f>
        <v>8.5714285714285715E-2</v>
      </c>
      <c r="H52" s="7" t="s">
        <v>177</v>
      </c>
      <c r="I52" s="50"/>
      <c r="J52" s="12" t="s">
        <v>256</v>
      </c>
    </row>
    <row r="53" spans="1:10" ht="67.5" x14ac:dyDescent="0.25">
      <c r="A53" s="3">
        <v>51</v>
      </c>
      <c r="B53" s="5" t="s">
        <v>182</v>
      </c>
      <c r="C53" s="5" t="s">
        <v>179</v>
      </c>
      <c r="D53" s="17" t="s">
        <v>65</v>
      </c>
      <c r="E53" s="20">
        <v>60</v>
      </c>
      <c r="F53" s="20">
        <v>600</v>
      </c>
      <c r="G53" s="21">
        <f>SUM(E53/F53)</f>
        <v>0.1</v>
      </c>
      <c r="H53" s="7" t="s">
        <v>177</v>
      </c>
      <c r="I53" s="50"/>
      <c r="J53" s="12" t="s">
        <v>256</v>
      </c>
    </row>
    <row r="54" spans="1:10" ht="45" x14ac:dyDescent="0.25">
      <c r="A54" s="3">
        <v>52</v>
      </c>
      <c r="B54" s="5" t="s">
        <v>183</v>
      </c>
      <c r="C54" s="5" t="s">
        <v>184</v>
      </c>
      <c r="D54" s="17" t="s">
        <v>169</v>
      </c>
      <c r="E54" s="20">
        <v>85</v>
      </c>
      <c r="F54" s="20">
        <v>1</v>
      </c>
      <c r="G54" s="21">
        <f t="shared" ref="G54:G94" si="6">SUM(E54/F54)</f>
        <v>85</v>
      </c>
      <c r="H54" s="7" t="s">
        <v>185</v>
      </c>
      <c r="I54" s="50"/>
      <c r="J54" s="12" t="s">
        <v>256</v>
      </c>
    </row>
    <row r="55" spans="1:10" ht="45" x14ac:dyDescent="0.25">
      <c r="A55" s="3">
        <v>53</v>
      </c>
      <c r="B55" s="5" t="s">
        <v>186</v>
      </c>
      <c r="C55" s="5" t="s">
        <v>184</v>
      </c>
      <c r="D55" s="17" t="s">
        <v>169</v>
      </c>
      <c r="E55" s="20">
        <v>50</v>
      </c>
      <c r="F55" s="20">
        <v>1</v>
      </c>
      <c r="G55" s="21">
        <f t="shared" si="6"/>
        <v>50</v>
      </c>
      <c r="H55" s="7" t="s">
        <v>185</v>
      </c>
      <c r="I55" s="50"/>
      <c r="J55" s="12" t="s">
        <v>256</v>
      </c>
    </row>
    <row r="56" spans="1:10" ht="45" x14ac:dyDescent="0.25">
      <c r="A56" s="3">
        <v>54</v>
      </c>
      <c r="B56" s="5" t="s">
        <v>187</v>
      </c>
      <c r="C56" s="5" t="s">
        <v>184</v>
      </c>
      <c r="D56" s="17" t="s">
        <v>169</v>
      </c>
      <c r="E56" s="20">
        <v>75</v>
      </c>
      <c r="F56" s="20">
        <v>1</v>
      </c>
      <c r="G56" s="21">
        <f t="shared" si="6"/>
        <v>75</v>
      </c>
      <c r="H56" s="7" t="s">
        <v>185</v>
      </c>
      <c r="I56" s="50"/>
      <c r="J56" s="12" t="s">
        <v>256</v>
      </c>
    </row>
    <row r="57" spans="1:10" ht="45" x14ac:dyDescent="0.25">
      <c r="A57" s="3">
        <v>55</v>
      </c>
      <c r="B57" s="5" t="s">
        <v>188</v>
      </c>
      <c r="C57" s="5" t="s">
        <v>184</v>
      </c>
      <c r="D57" s="17" t="s">
        <v>169</v>
      </c>
      <c r="E57" s="20">
        <v>92</v>
      </c>
      <c r="F57" s="20">
        <v>1</v>
      </c>
      <c r="G57" s="21">
        <f t="shared" si="6"/>
        <v>92</v>
      </c>
      <c r="H57" s="7" t="s">
        <v>185</v>
      </c>
      <c r="I57" s="50"/>
      <c r="J57" s="12" t="s">
        <v>256</v>
      </c>
    </row>
    <row r="58" spans="1:10" ht="45" x14ac:dyDescent="0.25">
      <c r="A58" s="3">
        <v>56</v>
      </c>
      <c r="B58" s="5" t="s">
        <v>189</v>
      </c>
      <c r="C58" s="5" t="s">
        <v>184</v>
      </c>
      <c r="D58" s="17" t="s">
        <v>169</v>
      </c>
      <c r="E58" s="20">
        <v>50</v>
      </c>
      <c r="F58" s="20">
        <v>1</v>
      </c>
      <c r="G58" s="21">
        <f t="shared" si="6"/>
        <v>50</v>
      </c>
      <c r="H58" s="7" t="s">
        <v>185</v>
      </c>
      <c r="I58" s="50"/>
      <c r="J58" s="12" t="s">
        <v>256</v>
      </c>
    </row>
    <row r="59" spans="1:10" ht="45" x14ac:dyDescent="0.25">
      <c r="A59" s="3">
        <v>57</v>
      </c>
      <c r="B59" s="5" t="s">
        <v>190</v>
      </c>
      <c r="C59" s="5" t="s">
        <v>184</v>
      </c>
      <c r="D59" s="17" t="s">
        <v>169</v>
      </c>
      <c r="E59" s="20">
        <v>45</v>
      </c>
      <c r="F59" s="20">
        <v>1</v>
      </c>
      <c r="G59" s="21">
        <f t="shared" si="6"/>
        <v>45</v>
      </c>
      <c r="H59" s="7" t="s">
        <v>185</v>
      </c>
      <c r="I59" s="50"/>
      <c r="J59" s="12" t="s">
        <v>256</v>
      </c>
    </row>
    <row r="60" spans="1:10" ht="33.75" x14ac:dyDescent="0.25">
      <c r="A60" s="3">
        <v>58</v>
      </c>
      <c r="B60" s="5" t="s">
        <v>191</v>
      </c>
      <c r="C60" s="5" t="s">
        <v>192</v>
      </c>
      <c r="D60" s="17" t="s">
        <v>169</v>
      </c>
      <c r="E60" s="20">
        <v>73</v>
      </c>
      <c r="F60" s="20">
        <v>1</v>
      </c>
      <c r="G60" s="21">
        <f t="shared" si="6"/>
        <v>73</v>
      </c>
      <c r="H60" s="17" t="s">
        <v>193</v>
      </c>
      <c r="I60" s="50"/>
      <c r="J60" s="12" t="s">
        <v>256</v>
      </c>
    </row>
    <row r="61" spans="1:10" ht="33.75" x14ac:dyDescent="0.25">
      <c r="A61" s="3">
        <v>59</v>
      </c>
      <c r="B61" s="5" t="s">
        <v>194</v>
      </c>
      <c r="C61" s="5" t="s">
        <v>192</v>
      </c>
      <c r="D61" s="17" t="s">
        <v>169</v>
      </c>
      <c r="E61" s="20">
        <v>73</v>
      </c>
      <c r="F61" s="20">
        <v>1</v>
      </c>
      <c r="G61" s="21">
        <f t="shared" si="6"/>
        <v>73</v>
      </c>
      <c r="H61" s="17" t="s">
        <v>193</v>
      </c>
      <c r="I61" s="50"/>
      <c r="J61" s="12" t="s">
        <v>256</v>
      </c>
    </row>
    <row r="62" spans="1:10" ht="33.75" x14ac:dyDescent="0.25">
      <c r="A62" s="3">
        <v>60</v>
      </c>
      <c r="B62" s="5" t="s">
        <v>195</v>
      </c>
      <c r="C62" s="5" t="s">
        <v>192</v>
      </c>
      <c r="D62" s="17" t="s">
        <v>169</v>
      </c>
      <c r="E62" s="20">
        <v>73</v>
      </c>
      <c r="F62" s="20">
        <v>1</v>
      </c>
      <c r="G62" s="21">
        <f t="shared" si="6"/>
        <v>73</v>
      </c>
      <c r="H62" s="17" t="s">
        <v>193</v>
      </c>
      <c r="I62" s="50"/>
      <c r="J62" s="12" t="s">
        <v>256</v>
      </c>
    </row>
    <row r="63" spans="1:10" ht="45" x14ac:dyDescent="0.25">
      <c r="A63" s="3">
        <v>61</v>
      </c>
      <c r="B63" s="5" t="s">
        <v>196</v>
      </c>
      <c r="C63" s="5" t="s">
        <v>192</v>
      </c>
      <c r="D63" s="17" t="s">
        <v>169</v>
      </c>
      <c r="E63" s="20">
        <v>73</v>
      </c>
      <c r="F63" s="20">
        <v>1</v>
      </c>
      <c r="G63" s="21">
        <f t="shared" si="6"/>
        <v>73</v>
      </c>
      <c r="H63" s="17" t="s">
        <v>193</v>
      </c>
      <c r="I63" s="50"/>
      <c r="J63" s="12" t="s">
        <v>256</v>
      </c>
    </row>
    <row r="64" spans="1:10" ht="45" x14ac:dyDescent="0.25">
      <c r="A64" s="3">
        <v>62</v>
      </c>
      <c r="B64" s="5" t="s">
        <v>197</v>
      </c>
      <c r="C64" s="5" t="s">
        <v>192</v>
      </c>
      <c r="D64" s="17" t="s">
        <v>169</v>
      </c>
      <c r="E64" s="20">
        <v>73</v>
      </c>
      <c r="F64" s="20">
        <v>1</v>
      </c>
      <c r="G64" s="21">
        <f t="shared" si="6"/>
        <v>73</v>
      </c>
      <c r="H64" s="17" t="s">
        <v>193</v>
      </c>
      <c r="I64" s="50"/>
      <c r="J64" s="12" t="s">
        <v>256</v>
      </c>
    </row>
    <row r="65" spans="1:10" ht="33.75" x14ac:dyDescent="0.25">
      <c r="A65" s="3">
        <v>63</v>
      </c>
      <c r="B65" s="5" t="s">
        <v>198</v>
      </c>
      <c r="C65" s="5" t="s">
        <v>192</v>
      </c>
      <c r="D65" s="17" t="s">
        <v>169</v>
      </c>
      <c r="E65" s="20">
        <v>73</v>
      </c>
      <c r="F65" s="20">
        <v>1</v>
      </c>
      <c r="G65" s="21">
        <f t="shared" si="6"/>
        <v>73</v>
      </c>
      <c r="H65" s="17" t="s">
        <v>193</v>
      </c>
      <c r="I65" s="50"/>
      <c r="J65" s="12" t="s">
        <v>256</v>
      </c>
    </row>
    <row r="66" spans="1:10" ht="33.75" x14ac:dyDescent="0.25">
      <c r="A66" s="3">
        <v>64</v>
      </c>
      <c r="B66" s="5" t="s">
        <v>199</v>
      </c>
      <c r="C66" s="10" t="s">
        <v>200</v>
      </c>
      <c r="D66" s="17" t="s">
        <v>65</v>
      </c>
      <c r="E66" s="20">
        <v>60</v>
      </c>
      <c r="F66" s="20">
        <v>43</v>
      </c>
      <c r="G66" s="21">
        <f t="shared" si="6"/>
        <v>1.3953488372093024</v>
      </c>
      <c r="H66" s="17" t="s">
        <v>201</v>
      </c>
      <c r="I66" s="50"/>
      <c r="J66" s="12" t="s">
        <v>256</v>
      </c>
    </row>
    <row r="67" spans="1:10" ht="33.75" x14ac:dyDescent="0.25">
      <c r="A67" s="3">
        <v>65</v>
      </c>
      <c r="B67" s="5" t="s">
        <v>202</v>
      </c>
      <c r="C67" s="10" t="s">
        <v>203</v>
      </c>
      <c r="D67" s="17" t="s">
        <v>65</v>
      </c>
      <c r="E67" s="20">
        <v>120</v>
      </c>
      <c r="F67" s="20">
        <v>43</v>
      </c>
      <c r="G67" s="21">
        <f t="shared" si="6"/>
        <v>2.7906976744186047</v>
      </c>
      <c r="H67" s="17" t="s">
        <v>201</v>
      </c>
      <c r="I67" s="50"/>
      <c r="J67" s="12" t="s">
        <v>256</v>
      </c>
    </row>
    <row r="68" spans="1:10" ht="45" x14ac:dyDescent="0.25">
      <c r="A68" s="3">
        <v>66</v>
      </c>
      <c r="B68" s="5" t="s">
        <v>204</v>
      </c>
      <c r="C68" s="10" t="s">
        <v>205</v>
      </c>
      <c r="D68" s="17" t="s">
        <v>65</v>
      </c>
      <c r="E68" s="20">
        <v>540</v>
      </c>
      <c r="F68" s="20">
        <v>70</v>
      </c>
      <c r="G68" s="21">
        <f t="shared" si="6"/>
        <v>7.7142857142857144</v>
      </c>
      <c r="H68" s="51"/>
      <c r="I68" s="50"/>
      <c r="J68" s="12" t="s">
        <v>256</v>
      </c>
    </row>
    <row r="69" spans="1:10" ht="33.75" x14ac:dyDescent="0.25">
      <c r="A69" s="3">
        <v>67</v>
      </c>
      <c r="B69" s="5" t="s">
        <v>206</v>
      </c>
      <c r="C69" s="27"/>
      <c r="D69" s="17" t="s">
        <v>65</v>
      </c>
      <c r="E69" s="20">
        <v>190</v>
      </c>
      <c r="F69" s="20">
        <v>70</v>
      </c>
      <c r="G69" s="21">
        <f t="shared" si="6"/>
        <v>2.7142857142857144</v>
      </c>
      <c r="H69" s="51"/>
      <c r="I69" s="50"/>
      <c r="J69" s="12" t="s">
        <v>256</v>
      </c>
    </row>
    <row r="70" spans="1:10" ht="33.75" x14ac:dyDescent="0.25">
      <c r="A70" s="3">
        <v>68</v>
      </c>
      <c r="B70" s="5" t="s">
        <v>207</v>
      </c>
      <c r="C70" s="27"/>
      <c r="D70" s="17" t="s">
        <v>169</v>
      </c>
      <c r="E70" s="20">
        <v>15</v>
      </c>
      <c r="F70" s="20">
        <v>5</v>
      </c>
      <c r="G70" s="21">
        <f t="shared" si="6"/>
        <v>3</v>
      </c>
      <c r="H70" s="51"/>
      <c r="I70" s="50"/>
      <c r="J70" s="12" t="s">
        <v>256</v>
      </c>
    </row>
    <row r="71" spans="1:10" ht="33.75" x14ac:dyDescent="0.25">
      <c r="A71" s="3">
        <v>69</v>
      </c>
      <c r="B71" s="5" t="s">
        <v>208</v>
      </c>
      <c r="C71" s="27"/>
      <c r="D71" s="17" t="s">
        <v>65</v>
      </c>
      <c r="E71" s="20">
        <v>20</v>
      </c>
      <c r="F71" s="20">
        <v>10</v>
      </c>
      <c r="G71" s="21">
        <f t="shared" si="6"/>
        <v>2</v>
      </c>
      <c r="H71" s="51"/>
      <c r="I71" s="50"/>
      <c r="J71" s="12" t="s">
        <v>256</v>
      </c>
    </row>
    <row r="72" spans="1:10" ht="33.75" x14ac:dyDescent="0.25">
      <c r="A72" s="3">
        <v>70</v>
      </c>
      <c r="B72" s="5" t="s">
        <v>209</v>
      </c>
      <c r="C72" s="10" t="s">
        <v>200</v>
      </c>
      <c r="D72" s="17" t="s">
        <v>65</v>
      </c>
      <c r="E72" s="20">
        <v>90</v>
      </c>
      <c r="F72" s="20">
        <v>40</v>
      </c>
      <c r="G72" s="21">
        <f t="shared" si="6"/>
        <v>2.25</v>
      </c>
      <c r="H72" s="51"/>
      <c r="I72" s="50"/>
      <c r="J72" s="12" t="s">
        <v>256</v>
      </c>
    </row>
    <row r="73" spans="1:10" ht="33.75" x14ac:dyDescent="0.25">
      <c r="A73" s="3">
        <v>71</v>
      </c>
      <c r="B73" s="5" t="s">
        <v>210</v>
      </c>
      <c r="C73" s="10" t="s">
        <v>200</v>
      </c>
      <c r="D73" s="17" t="s">
        <v>65</v>
      </c>
      <c r="E73" s="20">
        <v>90</v>
      </c>
      <c r="F73" s="20">
        <v>40</v>
      </c>
      <c r="G73" s="39">
        <f t="shared" si="6"/>
        <v>2.25</v>
      </c>
      <c r="H73" s="51"/>
      <c r="I73" s="50"/>
      <c r="J73" s="12" t="s">
        <v>256</v>
      </c>
    </row>
    <row r="74" spans="1:10" ht="33.75" x14ac:dyDescent="0.25">
      <c r="A74" s="3">
        <v>72</v>
      </c>
      <c r="B74" s="5" t="s">
        <v>211</v>
      </c>
      <c r="C74" s="10" t="s">
        <v>200</v>
      </c>
      <c r="D74" s="17" t="s">
        <v>65</v>
      </c>
      <c r="E74" s="20">
        <v>120</v>
      </c>
      <c r="F74" s="20">
        <v>43</v>
      </c>
      <c r="G74" s="39">
        <f t="shared" si="6"/>
        <v>2.7906976744186047</v>
      </c>
      <c r="H74" s="51"/>
      <c r="I74" s="50"/>
      <c r="J74" s="12" t="s">
        <v>256</v>
      </c>
    </row>
    <row r="75" spans="1:10" ht="67.5" x14ac:dyDescent="0.25">
      <c r="A75" s="3">
        <v>73</v>
      </c>
      <c r="B75" s="5" t="s">
        <v>212</v>
      </c>
      <c r="C75" s="10" t="s">
        <v>213</v>
      </c>
      <c r="D75" s="17" t="s">
        <v>169</v>
      </c>
      <c r="E75" s="20">
        <v>50</v>
      </c>
      <c r="F75" s="20">
        <v>45</v>
      </c>
      <c r="G75" s="21">
        <f t="shared" si="6"/>
        <v>1.1111111111111112</v>
      </c>
      <c r="H75" s="51"/>
      <c r="I75" s="50"/>
      <c r="J75" s="12" t="s">
        <v>256</v>
      </c>
    </row>
    <row r="76" spans="1:10" ht="33.75" x14ac:dyDescent="0.25">
      <c r="A76" s="3">
        <v>74</v>
      </c>
      <c r="B76" s="5" t="s">
        <v>214</v>
      </c>
      <c r="C76" s="10" t="s">
        <v>215</v>
      </c>
      <c r="D76" s="17" t="s">
        <v>169</v>
      </c>
      <c r="E76" s="20">
        <v>56</v>
      </c>
      <c r="F76" s="20">
        <v>50</v>
      </c>
      <c r="G76" s="20">
        <v>45</v>
      </c>
      <c r="H76" s="21"/>
      <c r="I76" s="50"/>
      <c r="J76" s="12" t="s">
        <v>256</v>
      </c>
    </row>
    <row r="77" spans="1:10" ht="33.75" x14ac:dyDescent="0.25">
      <c r="A77" s="3">
        <v>75</v>
      </c>
      <c r="B77" s="5" t="s">
        <v>216</v>
      </c>
      <c r="C77" s="10"/>
      <c r="D77" s="17" t="s">
        <v>65</v>
      </c>
      <c r="E77" s="20">
        <v>310</v>
      </c>
      <c r="F77" s="20">
        <v>80</v>
      </c>
      <c r="G77" s="21">
        <f t="shared" si="6"/>
        <v>3.875</v>
      </c>
      <c r="H77" s="51"/>
      <c r="I77" s="50"/>
      <c r="J77" s="12" t="s">
        <v>256</v>
      </c>
    </row>
    <row r="78" spans="1:10" ht="45" x14ac:dyDescent="0.25">
      <c r="A78" s="3">
        <v>76</v>
      </c>
      <c r="B78" s="5" t="s">
        <v>217</v>
      </c>
      <c r="C78" s="5" t="s">
        <v>218</v>
      </c>
      <c r="D78" s="17" t="s">
        <v>65</v>
      </c>
      <c r="E78" s="20">
        <v>150</v>
      </c>
      <c r="F78" s="20">
        <v>1</v>
      </c>
      <c r="G78" s="21">
        <f t="shared" si="6"/>
        <v>150</v>
      </c>
      <c r="H78" s="17" t="s">
        <v>219</v>
      </c>
      <c r="I78" s="50"/>
      <c r="J78" s="12" t="s">
        <v>256</v>
      </c>
    </row>
    <row r="79" spans="1:10" ht="45" x14ac:dyDescent="0.25">
      <c r="A79" s="3">
        <v>77</v>
      </c>
      <c r="B79" s="5" t="s">
        <v>220</v>
      </c>
      <c r="C79" s="5" t="s">
        <v>218</v>
      </c>
      <c r="D79" s="17" t="s">
        <v>65</v>
      </c>
      <c r="E79" s="20">
        <v>115</v>
      </c>
      <c r="F79" s="20">
        <v>300</v>
      </c>
      <c r="G79" s="21">
        <f t="shared" si="6"/>
        <v>0.38333333333333336</v>
      </c>
      <c r="H79" s="17" t="s">
        <v>219</v>
      </c>
      <c r="I79" s="50"/>
      <c r="J79" s="12" t="s">
        <v>256</v>
      </c>
    </row>
    <row r="80" spans="1:10" ht="45" x14ac:dyDescent="0.25">
      <c r="A80" s="3">
        <v>78</v>
      </c>
      <c r="B80" s="5" t="s">
        <v>221</v>
      </c>
      <c r="C80" s="5" t="s">
        <v>218</v>
      </c>
      <c r="D80" s="17" t="s">
        <v>65</v>
      </c>
      <c r="E80" s="20">
        <v>90</v>
      </c>
      <c r="F80" s="20">
        <v>250</v>
      </c>
      <c r="G80" s="21">
        <f t="shared" si="6"/>
        <v>0.36</v>
      </c>
      <c r="H80" s="17" t="s">
        <v>219</v>
      </c>
      <c r="I80" s="50"/>
      <c r="J80" s="12" t="s">
        <v>256</v>
      </c>
    </row>
    <row r="81" spans="1:10" ht="45" x14ac:dyDescent="0.25">
      <c r="A81" s="3">
        <v>79</v>
      </c>
      <c r="B81" s="5" t="s">
        <v>222</v>
      </c>
      <c r="C81" s="5" t="s">
        <v>218</v>
      </c>
      <c r="D81" s="17" t="s">
        <v>65</v>
      </c>
      <c r="E81" s="20">
        <v>90</v>
      </c>
      <c r="F81" s="20">
        <v>280</v>
      </c>
      <c r="G81" s="21">
        <f t="shared" si="6"/>
        <v>0.32142857142857145</v>
      </c>
      <c r="H81" s="17" t="s">
        <v>219</v>
      </c>
      <c r="I81" s="50"/>
      <c r="J81" s="12" t="s">
        <v>256</v>
      </c>
    </row>
    <row r="82" spans="1:10" ht="45" x14ac:dyDescent="0.25">
      <c r="A82" s="3">
        <v>80</v>
      </c>
      <c r="B82" s="5" t="s">
        <v>223</v>
      </c>
      <c r="C82" s="5" t="s">
        <v>218</v>
      </c>
      <c r="D82" s="17" t="s">
        <v>65</v>
      </c>
      <c r="E82" s="20">
        <v>105</v>
      </c>
      <c r="F82" s="20">
        <v>350</v>
      </c>
      <c r="G82" s="21">
        <f t="shared" si="6"/>
        <v>0.3</v>
      </c>
      <c r="H82" s="17" t="s">
        <v>219</v>
      </c>
      <c r="I82" s="50"/>
      <c r="J82" s="12" t="s">
        <v>256</v>
      </c>
    </row>
    <row r="83" spans="1:10" ht="45" x14ac:dyDescent="0.25">
      <c r="A83" s="3">
        <v>81</v>
      </c>
      <c r="B83" s="5" t="s">
        <v>224</v>
      </c>
      <c r="C83" s="5" t="s">
        <v>218</v>
      </c>
      <c r="D83" s="17" t="s">
        <v>65</v>
      </c>
      <c r="E83" s="20">
        <v>105</v>
      </c>
      <c r="F83" s="20">
        <v>450</v>
      </c>
      <c r="G83" s="21">
        <f t="shared" si="6"/>
        <v>0.23333333333333334</v>
      </c>
      <c r="H83" s="17" t="s">
        <v>219</v>
      </c>
      <c r="I83" s="50"/>
      <c r="J83" s="12" t="s">
        <v>256</v>
      </c>
    </row>
    <row r="84" spans="1:10" ht="45" x14ac:dyDescent="0.25">
      <c r="A84" s="3">
        <v>82</v>
      </c>
      <c r="B84" s="5" t="s">
        <v>225</v>
      </c>
      <c r="C84" s="5" t="s">
        <v>226</v>
      </c>
      <c r="D84" s="17" t="s">
        <v>65</v>
      </c>
      <c r="E84" s="20">
        <v>53</v>
      </c>
      <c r="F84" s="20">
        <v>200</v>
      </c>
      <c r="G84" s="21">
        <f t="shared" si="6"/>
        <v>0.26500000000000001</v>
      </c>
      <c r="H84" s="17" t="s">
        <v>227</v>
      </c>
      <c r="I84" s="50"/>
      <c r="J84" s="12" t="s">
        <v>256</v>
      </c>
    </row>
    <row r="85" spans="1:10" ht="45" x14ac:dyDescent="0.25">
      <c r="A85" s="3">
        <v>83</v>
      </c>
      <c r="B85" s="5" t="s">
        <v>228</v>
      </c>
      <c r="C85" s="5" t="s">
        <v>226</v>
      </c>
      <c r="D85" s="17" t="s">
        <v>65</v>
      </c>
      <c r="E85" s="20">
        <v>53</v>
      </c>
      <c r="F85" s="20">
        <v>250</v>
      </c>
      <c r="G85" s="21">
        <f t="shared" si="6"/>
        <v>0.21199999999999999</v>
      </c>
      <c r="H85" s="17" t="s">
        <v>227</v>
      </c>
      <c r="I85" s="50"/>
      <c r="J85" s="12" t="s">
        <v>256</v>
      </c>
    </row>
    <row r="86" spans="1:10" ht="56.25" x14ac:dyDescent="0.25">
      <c r="A86" s="3">
        <v>84</v>
      </c>
      <c r="B86" s="5" t="s">
        <v>229</v>
      </c>
      <c r="C86" s="5" t="s">
        <v>226</v>
      </c>
      <c r="D86" s="17" t="s">
        <v>65</v>
      </c>
      <c r="E86" s="20">
        <v>53</v>
      </c>
      <c r="F86" s="20">
        <v>280</v>
      </c>
      <c r="G86" s="21">
        <f t="shared" si="6"/>
        <v>0.18928571428571428</v>
      </c>
      <c r="H86" s="17" t="s">
        <v>227</v>
      </c>
      <c r="I86" s="50"/>
      <c r="J86" s="12" t="s">
        <v>256</v>
      </c>
    </row>
    <row r="87" spans="1:10" ht="56.25" x14ac:dyDescent="0.25">
      <c r="A87" s="3">
        <v>85</v>
      </c>
      <c r="B87" s="5" t="s">
        <v>230</v>
      </c>
      <c r="C87" s="5" t="s">
        <v>226</v>
      </c>
      <c r="D87" s="17" t="s">
        <v>65</v>
      </c>
      <c r="E87" s="20">
        <v>53</v>
      </c>
      <c r="F87" s="20">
        <v>350</v>
      </c>
      <c r="G87" s="21">
        <f t="shared" si="6"/>
        <v>0.15142857142857144</v>
      </c>
      <c r="H87" s="17" t="s">
        <v>227</v>
      </c>
      <c r="I87" s="50"/>
      <c r="J87" s="12" t="s">
        <v>256</v>
      </c>
    </row>
    <row r="88" spans="1:10" ht="33.75" x14ac:dyDescent="0.25">
      <c r="A88" s="3">
        <v>86</v>
      </c>
      <c r="B88" s="5" t="s">
        <v>231</v>
      </c>
      <c r="C88" s="10"/>
      <c r="D88" s="17" t="s">
        <v>65</v>
      </c>
      <c r="E88" s="20">
        <v>150</v>
      </c>
      <c r="F88" s="20">
        <v>80</v>
      </c>
      <c r="G88" s="21">
        <f t="shared" si="6"/>
        <v>1.875</v>
      </c>
      <c r="H88" s="7"/>
      <c r="I88" s="50"/>
      <c r="J88" s="12" t="s">
        <v>256</v>
      </c>
    </row>
    <row r="89" spans="1:10" ht="33.75" x14ac:dyDescent="0.25">
      <c r="A89" s="3">
        <v>87</v>
      </c>
      <c r="B89" s="5" t="s">
        <v>232</v>
      </c>
      <c r="C89" s="10" t="s">
        <v>233</v>
      </c>
      <c r="D89" s="17" t="s">
        <v>234</v>
      </c>
      <c r="E89" s="20">
        <v>4200</v>
      </c>
      <c r="F89" s="20">
        <v>210</v>
      </c>
      <c r="G89" s="21">
        <f t="shared" si="6"/>
        <v>20</v>
      </c>
      <c r="H89" s="51"/>
      <c r="I89" s="50"/>
      <c r="J89" s="12" t="s">
        <v>256</v>
      </c>
    </row>
    <row r="90" spans="1:10" ht="33.75" x14ac:dyDescent="0.25">
      <c r="A90" s="3">
        <v>88</v>
      </c>
      <c r="B90" s="5" t="s">
        <v>235</v>
      </c>
      <c r="C90" s="10" t="s">
        <v>236</v>
      </c>
      <c r="D90" s="17" t="s">
        <v>65</v>
      </c>
      <c r="E90" s="20">
        <v>25</v>
      </c>
      <c r="F90" s="20">
        <v>5</v>
      </c>
      <c r="G90" s="21">
        <f t="shared" si="6"/>
        <v>5</v>
      </c>
      <c r="H90" s="7"/>
      <c r="I90" s="50"/>
      <c r="J90" s="12" t="s">
        <v>256</v>
      </c>
    </row>
    <row r="91" spans="1:10" ht="33.75" x14ac:dyDescent="0.25">
      <c r="A91" s="3">
        <v>89</v>
      </c>
      <c r="B91" s="26" t="s">
        <v>237</v>
      </c>
      <c r="C91" s="26"/>
      <c r="D91" s="17" t="s">
        <v>169</v>
      </c>
      <c r="E91" s="74">
        <v>60</v>
      </c>
      <c r="F91" s="74">
        <v>24</v>
      </c>
      <c r="G91" s="21">
        <f t="shared" si="6"/>
        <v>2.5</v>
      </c>
      <c r="H91" s="33" t="s">
        <v>238</v>
      </c>
      <c r="I91" s="50"/>
      <c r="J91" s="12" t="s">
        <v>256</v>
      </c>
    </row>
    <row r="92" spans="1:10" ht="33.75" x14ac:dyDescent="0.25">
      <c r="A92" s="3">
        <v>90</v>
      </c>
      <c r="B92" s="26" t="s">
        <v>239</v>
      </c>
      <c r="C92" s="26" t="s">
        <v>240</v>
      </c>
      <c r="D92" s="17" t="s">
        <v>169</v>
      </c>
      <c r="E92" s="74">
        <v>210</v>
      </c>
      <c r="F92" s="74">
        <v>163</v>
      </c>
      <c r="G92" s="21">
        <f t="shared" si="6"/>
        <v>1.2883435582822085</v>
      </c>
      <c r="H92" s="33" t="s">
        <v>238</v>
      </c>
      <c r="I92" s="50"/>
      <c r="J92" s="12" t="s">
        <v>256</v>
      </c>
    </row>
    <row r="93" spans="1:10" ht="33.75" x14ac:dyDescent="0.25">
      <c r="A93" s="3">
        <v>91</v>
      </c>
      <c r="B93" s="5" t="s">
        <v>241</v>
      </c>
      <c r="C93" s="10" t="s">
        <v>215</v>
      </c>
      <c r="D93" s="17" t="s">
        <v>169</v>
      </c>
      <c r="E93" s="20">
        <v>120</v>
      </c>
      <c r="F93" s="20">
        <v>65</v>
      </c>
      <c r="G93" s="21">
        <f t="shared" si="6"/>
        <v>1.8461538461538463</v>
      </c>
      <c r="H93" s="7"/>
      <c r="I93" s="50"/>
      <c r="J93" s="12" t="s">
        <v>256</v>
      </c>
    </row>
    <row r="94" spans="1:10" ht="33.75" x14ac:dyDescent="0.25">
      <c r="A94" s="3">
        <v>92</v>
      </c>
      <c r="B94" s="5" t="s">
        <v>242</v>
      </c>
      <c r="C94" s="5" t="s">
        <v>243</v>
      </c>
      <c r="D94" s="17" t="s">
        <v>169</v>
      </c>
      <c r="E94" s="20">
        <v>90</v>
      </c>
      <c r="F94" s="20">
        <v>1</v>
      </c>
      <c r="G94" s="21">
        <f t="shared" si="6"/>
        <v>90</v>
      </c>
      <c r="H94" s="50"/>
      <c r="I94" s="50"/>
      <c r="J94" s="12" t="s">
        <v>256</v>
      </c>
    </row>
    <row r="95" spans="1:10" ht="45" x14ac:dyDescent="0.25">
      <c r="A95" s="3">
        <v>94</v>
      </c>
      <c r="B95" s="40" t="s">
        <v>258</v>
      </c>
      <c r="C95" s="29" t="s">
        <v>259</v>
      </c>
      <c r="D95" s="29" t="s">
        <v>257</v>
      </c>
      <c r="E95" s="38">
        <v>360</v>
      </c>
      <c r="F95" s="38">
        <v>262</v>
      </c>
      <c r="G95" s="39">
        <f t="shared" ref="G95" si="7">SUM(E95/F95)</f>
        <v>1.3740458015267176</v>
      </c>
      <c r="H95" s="31">
        <v>42348</v>
      </c>
      <c r="I95" s="17"/>
      <c r="J95" s="12" t="s">
        <v>401</v>
      </c>
    </row>
    <row r="96" spans="1:10" ht="45" x14ac:dyDescent="0.25">
      <c r="A96" s="3">
        <v>103</v>
      </c>
      <c r="B96" s="40" t="s">
        <v>183</v>
      </c>
      <c r="C96" s="29" t="s">
        <v>268</v>
      </c>
      <c r="D96" s="29" t="s">
        <v>257</v>
      </c>
      <c r="E96" s="38">
        <v>40</v>
      </c>
      <c r="F96" s="38">
        <v>1</v>
      </c>
      <c r="G96" s="39">
        <v>40</v>
      </c>
      <c r="H96" s="29"/>
      <c r="I96" s="29"/>
      <c r="J96" s="12" t="s">
        <v>401</v>
      </c>
    </row>
    <row r="97" spans="1:10" ht="45" x14ac:dyDescent="0.25">
      <c r="A97" s="3">
        <v>108</v>
      </c>
      <c r="B97" s="40" t="s">
        <v>191</v>
      </c>
      <c r="C97" s="29"/>
      <c r="D97" s="29" t="s">
        <v>257</v>
      </c>
      <c r="E97" s="38">
        <v>60</v>
      </c>
      <c r="F97" s="38">
        <v>1</v>
      </c>
      <c r="G97" s="39">
        <f t="shared" ref="G97:G101" si="8">SUM(E97/F97)</f>
        <v>60</v>
      </c>
      <c r="H97" s="31">
        <v>42247</v>
      </c>
      <c r="I97" s="29"/>
      <c r="J97" s="12" t="s">
        <v>401</v>
      </c>
    </row>
    <row r="98" spans="1:10" ht="45" x14ac:dyDescent="0.25">
      <c r="A98" s="3">
        <v>109</v>
      </c>
      <c r="B98" s="40" t="s">
        <v>270</v>
      </c>
      <c r="C98" s="29" t="s">
        <v>271</v>
      </c>
      <c r="D98" s="29" t="s">
        <v>257</v>
      </c>
      <c r="E98" s="38">
        <v>186</v>
      </c>
      <c r="F98" s="38">
        <v>4</v>
      </c>
      <c r="G98" s="39">
        <f t="shared" si="8"/>
        <v>46.5</v>
      </c>
      <c r="H98" s="31">
        <v>42262</v>
      </c>
      <c r="I98" s="29"/>
      <c r="J98" s="12" t="s">
        <v>401</v>
      </c>
    </row>
    <row r="99" spans="1:10" ht="45" x14ac:dyDescent="0.25">
      <c r="A99" s="3">
        <v>110</v>
      </c>
      <c r="B99" s="10" t="s">
        <v>220</v>
      </c>
      <c r="C99" s="17" t="s">
        <v>315</v>
      </c>
      <c r="D99" s="17" t="s">
        <v>65</v>
      </c>
      <c r="E99" s="20">
        <v>50</v>
      </c>
      <c r="F99" s="20">
        <v>144</v>
      </c>
      <c r="G99" s="21">
        <f t="shared" si="8"/>
        <v>0.34722222222222221</v>
      </c>
      <c r="H99" s="41">
        <v>42231</v>
      </c>
      <c r="I99" s="42"/>
      <c r="J99" s="12" t="s">
        <v>401</v>
      </c>
    </row>
    <row r="100" spans="1:10" ht="45" x14ac:dyDescent="0.25">
      <c r="A100" s="3">
        <v>111</v>
      </c>
      <c r="B100" s="10" t="s">
        <v>272</v>
      </c>
      <c r="C100" s="17" t="s">
        <v>316</v>
      </c>
      <c r="D100" s="17" t="s">
        <v>65</v>
      </c>
      <c r="E100" s="20">
        <v>20</v>
      </c>
      <c r="F100" s="20">
        <v>51</v>
      </c>
      <c r="G100" s="21">
        <f t="shared" si="8"/>
        <v>0.39215686274509803</v>
      </c>
      <c r="H100" s="41">
        <v>42266</v>
      </c>
      <c r="I100" s="29"/>
      <c r="J100" s="12" t="s">
        <v>401</v>
      </c>
    </row>
    <row r="101" spans="1:10" ht="56.25" x14ac:dyDescent="0.25">
      <c r="A101" s="3">
        <v>112</v>
      </c>
      <c r="B101" s="40" t="s">
        <v>273</v>
      </c>
      <c r="C101" s="29" t="s">
        <v>316</v>
      </c>
      <c r="D101" s="29" t="s">
        <v>65</v>
      </c>
      <c r="E101" s="38">
        <v>180</v>
      </c>
      <c r="F101" s="38">
        <v>532</v>
      </c>
      <c r="G101" s="39">
        <f t="shared" si="8"/>
        <v>0.33834586466165412</v>
      </c>
      <c r="H101" s="31">
        <v>42247</v>
      </c>
      <c r="I101" s="29"/>
      <c r="J101" s="12" t="s">
        <v>401</v>
      </c>
    </row>
    <row r="102" spans="1:10" ht="45" x14ac:dyDescent="0.25">
      <c r="A102" s="3">
        <v>113</v>
      </c>
      <c r="B102" s="12" t="s">
        <v>274</v>
      </c>
      <c r="C102" s="32" t="s">
        <v>275</v>
      </c>
      <c r="D102" s="32" t="s">
        <v>276</v>
      </c>
      <c r="E102" s="20">
        <v>95</v>
      </c>
      <c r="F102" s="20">
        <v>14</v>
      </c>
      <c r="G102" s="21">
        <v>6.78</v>
      </c>
      <c r="H102" s="39"/>
      <c r="I102" s="29"/>
      <c r="J102" s="12" t="s">
        <v>401</v>
      </c>
    </row>
    <row r="103" spans="1:10" ht="45" x14ac:dyDescent="0.25">
      <c r="A103" s="3">
        <v>114</v>
      </c>
      <c r="B103" s="40" t="s">
        <v>277</v>
      </c>
      <c r="C103" s="17" t="s">
        <v>278</v>
      </c>
      <c r="D103" s="16" t="s">
        <v>255</v>
      </c>
      <c r="E103" s="20">
        <v>30</v>
      </c>
      <c r="F103" s="20">
        <v>26</v>
      </c>
      <c r="G103" s="21">
        <f t="shared" ref="G103" si="9">SUM(E103/F103)</f>
        <v>1.1538461538461537</v>
      </c>
      <c r="H103" s="7"/>
      <c r="I103" s="29"/>
      <c r="J103" s="12" t="s">
        <v>401</v>
      </c>
    </row>
    <row r="104" spans="1:10" ht="45" x14ac:dyDescent="0.25">
      <c r="A104" s="3">
        <v>116</v>
      </c>
      <c r="B104" s="40" t="s">
        <v>281</v>
      </c>
      <c r="C104" s="29" t="s">
        <v>215</v>
      </c>
      <c r="D104" s="32" t="s">
        <v>276</v>
      </c>
      <c r="E104" s="20">
        <v>17</v>
      </c>
      <c r="F104" s="20">
        <v>17</v>
      </c>
      <c r="G104" s="21">
        <v>1</v>
      </c>
      <c r="H104" s="30"/>
      <c r="I104" s="29"/>
      <c r="J104" s="12" t="s">
        <v>401</v>
      </c>
    </row>
    <row r="105" spans="1:10" ht="45" x14ac:dyDescent="0.25">
      <c r="A105" s="3">
        <v>117</v>
      </c>
      <c r="B105" s="40" t="s">
        <v>281</v>
      </c>
      <c r="C105" s="29" t="s">
        <v>215</v>
      </c>
      <c r="D105" s="32" t="s">
        <v>276</v>
      </c>
      <c r="E105" s="20">
        <v>17</v>
      </c>
      <c r="F105" s="20">
        <v>17</v>
      </c>
      <c r="G105" s="21">
        <v>1</v>
      </c>
      <c r="H105" s="30"/>
      <c r="I105" s="29"/>
      <c r="J105" s="12" t="s">
        <v>401</v>
      </c>
    </row>
    <row r="106" spans="1:10" ht="45" x14ac:dyDescent="0.25">
      <c r="A106" s="3">
        <v>118</v>
      </c>
      <c r="B106" s="40" t="s">
        <v>214</v>
      </c>
      <c r="C106" s="29" t="s">
        <v>215</v>
      </c>
      <c r="D106" s="32" t="s">
        <v>169</v>
      </c>
      <c r="E106" s="20">
        <v>16</v>
      </c>
      <c r="F106" s="20">
        <v>8</v>
      </c>
      <c r="G106" s="21">
        <f t="shared" ref="G106" si="10">SUM(E106/F106)</f>
        <v>2</v>
      </c>
      <c r="H106" s="30"/>
      <c r="I106" s="29"/>
      <c r="J106" s="12" t="s">
        <v>401</v>
      </c>
    </row>
    <row r="107" spans="1:10" ht="45" x14ac:dyDescent="0.25">
      <c r="A107" s="3">
        <v>121</v>
      </c>
      <c r="B107" s="40" t="s">
        <v>287</v>
      </c>
      <c r="C107" s="29" t="s">
        <v>288</v>
      </c>
      <c r="D107" s="32" t="s">
        <v>276</v>
      </c>
      <c r="E107" s="20">
        <v>7</v>
      </c>
      <c r="F107" s="20">
        <v>4</v>
      </c>
      <c r="G107" s="21">
        <f t="shared" ref="G107:G108" si="11">SUM(E107/F107)</f>
        <v>1.75</v>
      </c>
      <c r="H107" s="30"/>
      <c r="I107" s="29"/>
      <c r="J107" s="12" t="s">
        <v>401</v>
      </c>
    </row>
    <row r="108" spans="1:10" ht="45" x14ac:dyDescent="0.25">
      <c r="A108" s="3">
        <v>122</v>
      </c>
      <c r="B108" s="40" t="s">
        <v>289</v>
      </c>
      <c r="C108" s="29" t="s">
        <v>285</v>
      </c>
      <c r="D108" s="32" t="s">
        <v>255</v>
      </c>
      <c r="E108" s="20">
        <v>3</v>
      </c>
      <c r="F108" s="20">
        <v>1</v>
      </c>
      <c r="G108" s="21">
        <f t="shared" si="11"/>
        <v>3</v>
      </c>
      <c r="H108" s="30"/>
      <c r="I108" s="29"/>
      <c r="J108" s="12" t="s">
        <v>401</v>
      </c>
    </row>
    <row r="109" spans="1:10" ht="45" x14ac:dyDescent="0.25">
      <c r="A109" s="3">
        <v>127</v>
      </c>
      <c r="B109" s="40" t="s">
        <v>294</v>
      </c>
      <c r="C109" s="29" t="s">
        <v>288</v>
      </c>
      <c r="D109" s="32" t="s">
        <v>276</v>
      </c>
      <c r="E109" s="38">
        <v>18</v>
      </c>
      <c r="F109" s="38">
        <v>4</v>
      </c>
      <c r="G109" s="39">
        <v>4.5</v>
      </c>
      <c r="H109" s="30"/>
      <c r="I109" s="29"/>
      <c r="J109" s="12" t="s">
        <v>401</v>
      </c>
    </row>
    <row r="110" spans="1:10" ht="45" x14ac:dyDescent="0.25">
      <c r="A110" s="3">
        <v>129</v>
      </c>
      <c r="B110" s="40" t="s">
        <v>206</v>
      </c>
      <c r="C110" s="29" t="s">
        <v>215</v>
      </c>
      <c r="D110" s="32" t="s">
        <v>65</v>
      </c>
      <c r="E110" s="38">
        <v>9</v>
      </c>
      <c r="F110" s="38">
        <v>9</v>
      </c>
      <c r="G110" s="39">
        <f t="shared" ref="G110:G116" si="12">SUM(E110/F110)</f>
        <v>1</v>
      </c>
      <c r="H110" s="30"/>
      <c r="I110" s="29"/>
      <c r="J110" s="12" t="s">
        <v>401</v>
      </c>
    </row>
    <row r="111" spans="1:10" ht="45" x14ac:dyDescent="0.25">
      <c r="A111" s="3">
        <v>130</v>
      </c>
      <c r="B111" s="40" t="s">
        <v>297</v>
      </c>
      <c r="C111" s="29" t="s">
        <v>298</v>
      </c>
      <c r="D111" s="29" t="s">
        <v>257</v>
      </c>
      <c r="E111" s="38">
        <v>5</v>
      </c>
      <c r="F111" s="38">
        <v>6</v>
      </c>
      <c r="G111" s="39">
        <f t="shared" si="12"/>
        <v>0.83333333333333337</v>
      </c>
      <c r="H111" s="31"/>
      <c r="I111" s="29"/>
      <c r="J111" s="12" t="s">
        <v>401</v>
      </c>
    </row>
    <row r="112" spans="1:10" ht="45" x14ac:dyDescent="0.25">
      <c r="A112" s="3">
        <v>131</v>
      </c>
      <c r="B112" s="40" t="s">
        <v>216</v>
      </c>
      <c r="C112" s="29"/>
      <c r="D112" s="32" t="s">
        <v>65</v>
      </c>
      <c r="E112" s="20">
        <v>125</v>
      </c>
      <c r="F112" s="20">
        <v>62</v>
      </c>
      <c r="G112" s="21">
        <f t="shared" si="12"/>
        <v>2.0161290322580645</v>
      </c>
      <c r="H112" s="30"/>
      <c r="I112" s="29"/>
      <c r="J112" s="12" t="s">
        <v>401</v>
      </c>
    </row>
    <row r="113" spans="1:10" ht="45" x14ac:dyDescent="0.25">
      <c r="A113" s="3">
        <v>132</v>
      </c>
      <c r="B113" s="40" t="s">
        <v>299</v>
      </c>
      <c r="C113" s="29" t="s">
        <v>215</v>
      </c>
      <c r="D113" s="29" t="s">
        <v>257</v>
      </c>
      <c r="E113" s="20">
        <v>70</v>
      </c>
      <c r="F113" s="20">
        <v>250</v>
      </c>
      <c r="G113" s="21">
        <f t="shared" si="12"/>
        <v>0.28000000000000003</v>
      </c>
      <c r="H113" s="30"/>
      <c r="I113" s="29"/>
      <c r="J113" s="12" t="s">
        <v>401</v>
      </c>
    </row>
    <row r="114" spans="1:10" ht="45" x14ac:dyDescent="0.25">
      <c r="A114" s="3">
        <v>133</v>
      </c>
      <c r="B114" s="40" t="s">
        <v>300</v>
      </c>
      <c r="C114" s="29" t="s">
        <v>301</v>
      </c>
      <c r="D114" s="32" t="s">
        <v>65</v>
      </c>
      <c r="E114" s="38">
        <v>4</v>
      </c>
      <c r="F114" s="38">
        <v>1</v>
      </c>
      <c r="G114" s="39">
        <f t="shared" si="12"/>
        <v>4</v>
      </c>
      <c r="H114" s="30"/>
      <c r="I114" s="29"/>
      <c r="J114" s="12" t="s">
        <v>401</v>
      </c>
    </row>
    <row r="115" spans="1:10" ht="45" x14ac:dyDescent="0.25">
      <c r="A115" s="3">
        <v>134</v>
      </c>
      <c r="B115" s="40" t="s">
        <v>302</v>
      </c>
      <c r="C115" s="29" t="s">
        <v>215</v>
      </c>
      <c r="D115" s="32" t="s">
        <v>65</v>
      </c>
      <c r="E115" s="20">
        <v>30</v>
      </c>
      <c r="F115" s="20">
        <v>170</v>
      </c>
      <c r="G115" s="21">
        <f t="shared" si="12"/>
        <v>0.17647058823529413</v>
      </c>
      <c r="H115" s="30"/>
      <c r="I115" s="29"/>
      <c r="J115" s="12" t="s">
        <v>401</v>
      </c>
    </row>
    <row r="116" spans="1:10" ht="45" x14ac:dyDescent="0.25">
      <c r="A116" s="3">
        <v>140</v>
      </c>
      <c r="B116" s="40" t="s">
        <v>304</v>
      </c>
      <c r="C116" s="29" t="s">
        <v>305</v>
      </c>
      <c r="D116" s="32" t="s">
        <v>306</v>
      </c>
      <c r="E116" s="20">
        <v>65</v>
      </c>
      <c r="F116" s="20">
        <v>70</v>
      </c>
      <c r="G116" s="21">
        <f t="shared" si="12"/>
        <v>0.9285714285714286</v>
      </c>
      <c r="H116" s="30"/>
      <c r="I116" s="29"/>
      <c r="J116" s="12" t="s">
        <v>401</v>
      </c>
    </row>
    <row r="117" spans="1:10" ht="45" x14ac:dyDescent="0.25">
      <c r="A117" s="3">
        <v>142</v>
      </c>
      <c r="B117" s="40" t="s">
        <v>309</v>
      </c>
      <c r="C117" s="29"/>
      <c r="D117" s="29" t="s">
        <v>65</v>
      </c>
      <c r="E117" s="38">
        <v>5</v>
      </c>
      <c r="F117" s="38">
        <v>24</v>
      </c>
      <c r="G117" s="39">
        <f t="shared" ref="G117:G122" si="13">SUM(E117/F117)</f>
        <v>0.20833333333333334</v>
      </c>
      <c r="H117" s="30"/>
      <c r="I117" s="29"/>
      <c r="J117" s="12" t="s">
        <v>401</v>
      </c>
    </row>
    <row r="118" spans="1:10" ht="45" x14ac:dyDescent="0.25">
      <c r="A118" s="3">
        <v>143</v>
      </c>
      <c r="B118" s="40" t="s">
        <v>231</v>
      </c>
      <c r="C118" s="29"/>
      <c r="D118" s="29" t="s">
        <v>65</v>
      </c>
      <c r="E118" s="20">
        <v>40</v>
      </c>
      <c r="F118" s="20">
        <v>35</v>
      </c>
      <c r="G118" s="21">
        <f t="shared" si="13"/>
        <v>1.1428571428571428</v>
      </c>
      <c r="H118" s="30"/>
      <c r="I118" s="29"/>
      <c r="J118" s="12" t="s">
        <v>401</v>
      </c>
    </row>
    <row r="119" spans="1:10" ht="45" x14ac:dyDescent="0.25">
      <c r="A119" s="3">
        <v>144</v>
      </c>
      <c r="B119" s="40" t="s">
        <v>310</v>
      </c>
      <c r="C119" s="29"/>
      <c r="D119" s="29" t="s">
        <v>65</v>
      </c>
      <c r="E119" s="20">
        <v>2</v>
      </c>
      <c r="F119" s="20">
        <v>3</v>
      </c>
      <c r="G119" s="21">
        <f t="shared" si="13"/>
        <v>0.66666666666666663</v>
      </c>
      <c r="H119" s="30"/>
      <c r="I119" s="29"/>
      <c r="J119" s="12" t="s">
        <v>401</v>
      </c>
    </row>
    <row r="120" spans="1:10" ht="45" x14ac:dyDescent="0.25">
      <c r="A120" s="3">
        <v>145</v>
      </c>
      <c r="B120" s="40" t="s">
        <v>311</v>
      </c>
      <c r="C120" s="29"/>
      <c r="D120" s="29" t="s">
        <v>65</v>
      </c>
      <c r="E120" s="20">
        <v>3</v>
      </c>
      <c r="F120" s="20">
        <v>10</v>
      </c>
      <c r="G120" s="21">
        <f t="shared" si="13"/>
        <v>0.3</v>
      </c>
      <c r="H120" s="30"/>
      <c r="I120" s="29"/>
      <c r="J120" s="12" t="s">
        <v>401</v>
      </c>
    </row>
    <row r="121" spans="1:10" ht="45" x14ac:dyDescent="0.25">
      <c r="A121" s="3">
        <v>146</v>
      </c>
      <c r="B121" s="40" t="s">
        <v>312</v>
      </c>
      <c r="C121" s="29" t="s">
        <v>313</v>
      </c>
      <c r="D121" s="29"/>
      <c r="E121" s="20">
        <v>90</v>
      </c>
      <c r="F121" s="20">
        <v>75</v>
      </c>
      <c r="G121" s="21">
        <f t="shared" si="13"/>
        <v>1.2</v>
      </c>
      <c r="H121" s="30"/>
      <c r="I121" s="29"/>
      <c r="J121" s="12" t="s">
        <v>401</v>
      </c>
    </row>
    <row r="122" spans="1:10" ht="45" x14ac:dyDescent="0.25">
      <c r="A122" s="3">
        <v>147</v>
      </c>
      <c r="B122" s="6" t="s">
        <v>314</v>
      </c>
      <c r="C122" s="6"/>
      <c r="D122" s="29" t="s">
        <v>65</v>
      </c>
      <c r="E122" s="20">
        <v>4</v>
      </c>
      <c r="F122" s="20">
        <v>1</v>
      </c>
      <c r="G122" s="21">
        <f t="shared" si="13"/>
        <v>4</v>
      </c>
      <c r="H122" s="30"/>
      <c r="I122" s="29"/>
      <c r="J122" s="12" t="s">
        <v>401</v>
      </c>
    </row>
    <row r="123" spans="1:10" ht="45" x14ac:dyDescent="0.25">
      <c r="A123" s="3">
        <v>152</v>
      </c>
      <c r="B123" s="5" t="s">
        <v>321</v>
      </c>
      <c r="C123" s="5" t="s">
        <v>322</v>
      </c>
      <c r="D123" s="17" t="s">
        <v>318</v>
      </c>
      <c r="E123" s="20">
        <v>73</v>
      </c>
      <c r="F123" s="20">
        <v>1</v>
      </c>
      <c r="G123" s="21">
        <f t="shared" ref="G123:G154" si="14">SUM(E123/F123)</f>
        <v>73</v>
      </c>
      <c r="H123" s="17" t="s">
        <v>323</v>
      </c>
      <c r="I123" s="17"/>
      <c r="J123" s="12" t="s">
        <v>401</v>
      </c>
    </row>
    <row r="124" spans="1:10" ht="45" x14ac:dyDescent="0.25">
      <c r="A124" s="3">
        <v>153</v>
      </c>
      <c r="B124" s="5" t="s">
        <v>191</v>
      </c>
      <c r="C124" s="5" t="s">
        <v>324</v>
      </c>
      <c r="D124" s="17" t="s">
        <v>318</v>
      </c>
      <c r="E124" s="20">
        <v>25</v>
      </c>
      <c r="F124" s="20">
        <v>1</v>
      </c>
      <c r="G124" s="21">
        <f t="shared" si="14"/>
        <v>25</v>
      </c>
      <c r="H124" s="7" t="s">
        <v>325</v>
      </c>
      <c r="I124" s="17"/>
      <c r="J124" s="12" t="s">
        <v>401</v>
      </c>
    </row>
    <row r="125" spans="1:10" ht="45" x14ac:dyDescent="0.25">
      <c r="A125" s="3">
        <v>154</v>
      </c>
      <c r="B125" s="5" t="s">
        <v>194</v>
      </c>
      <c r="C125" s="5" t="s">
        <v>326</v>
      </c>
      <c r="D125" s="17"/>
      <c r="E125" s="20">
        <v>23</v>
      </c>
      <c r="F125" s="20">
        <v>1</v>
      </c>
      <c r="G125" s="21">
        <f t="shared" si="14"/>
        <v>23</v>
      </c>
      <c r="H125" s="7" t="s">
        <v>327</v>
      </c>
      <c r="I125" s="17"/>
      <c r="J125" s="12" t="s">
        <v>401</v>
      </c>
    </row>
    <row r="126" spans="1:10" ht="45" x14ac:dyDescent="0.25">
      <c r="A126" s="3">
        <v>155</v>
      </c>
      <c r="B126" s="5" t="s">
        <v>195</v>
      </c>
      <c r="C126" s="5" t="s">
        <v>326</v>
      </c>
      <c r="D126" s="17"/>
      <c r="E126" s="20">
        <v>23</v>
      </c>
      <c r="F126" s="20">
        <v>1</v>
      </c>
      <c r="G126" s="21">
        <f t="shared" si="14"/>
        <v>23</v>
      </c>
      <c r="H126" s="7" t="s">
        <v>327</v>
      </c>
      <c r="I126" s="17"/>
      <c r="J126" s="12" t="s">
        <v>401</v>
      </c>
    </row>
    <row r="127" spans="1:10" ht="45" x14ac:dyDescent="0.25">
      <c r="A127" s="3">
        <v>156</v>
      </c>
      <c r="B127" s="5" t="s">
        <v>328</v>
      </c>
      <c r="C127" s="5" t="s">
        <v>322</v>
      </c>
      <c r="D127" s="17" t="s">
        <v>318</v>
      </c>
      <c r="E127" s="20">
        <v>73</v>
      </c>
      <c r="F127" s="20">
        <v>1</v>
      </c>
      <c r="G127" s="21">
        <f t="shared" si="14"/>
        <v>73</v>
      </c>
      <c r="H127" s="17" t="s">
        <v>323</v>
      </c>
      <c r="I127" s="17"/>
      <c r="J127" s="12" t="s">
        <v>401</v>
      </c>
    </row>
    <row r="128" spans="1:10" ht="45" x14ac:dyDescent="0.25">
      <c r="A128" s="3">
        <v>157</v>
      </c>
      <c r="B128" s="5" t="s">
        <v>198</v>
      </c>
      <c r="C128" s="5" t="s">
        <v>326</v>
      </c>
      <c r="D128" s="17"/>
      <c r="E128" s="20">
        <v>53</v>
      </c>
      <c r="F128" s="20">
        <v>1</v>
      </c>
      <c r="G128" s="21">
        <f t="shared" si="14"/>
        <v>53</v>
      </c>
      <c r="H128" s="7" t="s">
        <v>327</v>
      </c>
      <c r="I128" s="17"/>
      <c r="J128" s="12" t="s">
        <v>401</v>
      </c>
    </row>
    <row r="129" spans="1:10" ht="45" x14ac:dyDescent="0.25">
      <c r="A129" s="3">
        <v>162</v>
      </c>
      <c r="B129" s="5" t="s">
        <v>225</v>
      </c>
      <c r="C129" s="5" t="s">
        <v>332</v>
      </c>
      <c r="D129" s="17" t="s">
        <v>329</v>
      </c>
      <c r="E129" s="20">
        <v>60</v>
      </c>
      <c r="F129" s="20">
        <v>121</v>
      </c>
      <c r="G129" s="21">
        <f t="shared" si="14"/>
        <v>0.49586776859504134</v>
      </c>
      <c r="H129" s="17" t="s">
        <v>333</v>
      </c>
      <c r="I129" s="17"/>
      <c r="J129" s="12" t="s">
        <v>401</v>
      </c>
    </row>
    <row r="130" spans="1:10" ht="45" x14ac:dyDescent="0.25">
      <c r="A130" s="3">
        <v>163</v>
      </c>
      <c r="B130" s="5" t="s">
        <v>334</v>
      </c>
      <c r="C130" s="5" t="s">
        <v>335</v>
      </c>
      <c r="D130" s="17" t="s">
        <v>329</v>
      </c>
      <c r="E130" s="20">
        <v>117</v>
      </c>
      <c r="F130" s="20">
        <v>60</v>
      </c>
      <c r="G130" s="21">
        <f t="shared" si="14"/>
        <v>1.95</v>
      </c>
      <c r="H130" s="17" t="s">
        <v>336</v>
      </c>
      <c r="I130" s="17"/>
      <c r="J130" s="12" t="s">
        <v>401</v>
      </c>
    </row>
    <row r="131" spans="1:10" ht="45" x14ac:dyDescent="0.25">
      <c r="A131" s="3">
        <v>164</v>
      </c>
      <c r="B131" s="5" t="s">
        <v>228</v>
      </c>
      <c r="C131" s="5" t="s">
        <v>332</v>
      </c>
      <c r="D131" s="17" t="s">
        <v>329</v>
      </c>
      <c r="E131" s="20">
        <v>60</v>
      </c>
      <c r="F131" s="20">
        <v>247</v>
      </c>
      <c r="G131" s="21">
        <f t="shared" si="14"/>
        <v>0.24291497975708501</v>
      </c>
      <c r="H131" s="17" t="s">
        <v>333</v>
      </c>
      <c r="I131" s="17"/>
      <c r="J131" s="12" t="s">
        <v>401</v>
      </c>
    </row>
    <row r="132" spans="1:10" ht="45" x14ac:dyDescent="0.25">
      <c r="A132" s="3">
        <v>165</v>
      </c>
      <c r="B132" s="5" t="s">
        <v>337</v>
      </c>
      <c r="C132" s="5" t="s">
        <v>335</v>
      </c>
      <c r="D132" s="17" t="s">
        <v>329</v>
      </c>
      <c r="E132" s="20">
        <v>392</v>
      </c>
      <c r="F132" s="20">
        <v>60</v>
      </c>
      <c r="G132" s="21">
        <f t="shared" si="14"/>
        <v>6.5333333333333332</v>
      </c>
      <c r="H132" s="17" t="s">
        <v>336</v>
      </c>
      <c r="I132" s="17"/>
      <c r="J132" s="12" t="s">
        <v>401</v>
      </c>
    </row>
    <row r="133" spans="1:10" ht="45" x14ac:dyDescent="0.25">
      <c r="A133" s="3">
        <v>166</v>
      </c>
      <c r="B133" s="5" t="s">
        <v>171</v>
      </c>
      <c r="C133" s="5" t="s">
        <v>338</v>
      </c>
      <c r="D133" s="17" t="s">
        <v>318</v>
      </c>
      <c r="E133" s="20">
        <v>56</v>
      </c>
      <c r="F133" s="20">
        <v>5</v>
      </c>
      <c r="G133" s="21">
        <f t="shared" si="14"/>
        <v>11.2</v>
      </c>
      <c r="H133" s="17" t="s">
        <v>245</v>
      </c>
      <c r="I133" s="17"/>
      <c r="J133" s="12" t="s">
        <v>401</v>
      </c>
    </row>
    <row r="134" spans="1:10" ht="45" x14ac:dyDescent="0.25">
      <c r="A134" s="3">
        <v>167</v>
      </c>
      <c r="B134" s="5" t="s">
        <v>339</v>
      </c>
      <c r="C134" s="5" t="s">
        <v>340</v>
      </c>
      <c r="D134" s="17" t="s">
        <v>318</v>
      </c>
      <c r="E134" s="20">
        <v>51</v>
      </c>
      <c r="F134" s="20">
        <v>139</v>
      </c>
      <c r="G134" s="21">
        <f t="shared" si="14"/>
        <v>0.36690647482014388</v>
      </c>
      <c r="H134" s="17" t="s">
        <v>341</v>
      </c>
      <c r="I134" s="17"/>
      <c r="J134" s="12" t="s">
        <v>401</v>
      </c>
    </row>
    <row r="135" spans="1:10" ht="45" x14ac:dyDescent="0.25">
      <c r="A135" s="3">
        <v>168</v>
      </c>
      <c r="B135" s="5" t="s">
        <v>172</v>
      </c>
      <c r="C135" s="5" t="s">
        <v>338</v>
      </c>
      <c r="D135" s="17" t="s">
        <v>318</v>
      </c>
      <c r="E135" s="20">
        <v>56</v>
      </c>
      <c r="F135" s="20">
        <v>86</v>
      </c>
      <c r="G135" s="21">
        <f t="shared" si="14"/>
        <v>0.65116279069767447</v>
      </c>
      <c r="H135" s="17" t="s">
        <v>245</v>
      </c>
      <c r="I135" s="17"/>
      <c r="J135" s="12" t="s">
        <v>401</v>
      </c>
    </row>
    <row r="136" spans="1:10" ht="45" x14ac:dyDescent="0.25">
      <c r="A136" s="3">
        <v>169</v>
      </c>
      <c r="B136" s="5" t="s">
        <v>342</v>
      </c>
      <c r="C136" s="5" t="s">
        <v>340</v>
      </c>
      <c r="D136" s="17" t="s">
        <v>318</v>
      </c>
      <c r="E136" s="20">
        <v>160</v>
      </c>
      <c r="F136" s="20">
        <v>139</v>
      </c>
      <c r="G136" s="21">
        <f t="shared" si="14"/>
        <v>1.1510791366906474</v>
      </c>
      <c r="H136" s="17" t="s">
        <v>341</v>
      </c>
      <c r="I136" s="17"/>
      <c r="J136" s="12" t="s">
        <v>401</v>
      </c>
    </row>
    <row r="137" spans="1:10" ht="56.25" x14ac:dyDescent="0.25">
      <c r="A137" s="3">
        <v>170</v>
      </c>
      <c r="B137" s="5" t="s">
        <v>178</v>
      </c>
      <c r="C137" s="5" t="s">
        <v>343</v>
      </c>
      <c r="D137" s="17" t="s">
        <v>329</v>
      </c>
      <c r="E137" s="20">
        <v>123</v>
      </c>
      <c r="F137" s="20">
        <v>3</v>
      </c>
      <c r="G137" s="21">
        <f t="shared" si="14"/>
        <v>41</v>
      </c>
      <c r="H137" s="7" t="s">
        <v>344</v>
      </c>
      <c r="I137" s="50"/>
      <c r="J137" s="12" t="s">
        <v>401</v>
      </c>
    </row>
    <row r="138" spans="1:10" ht="56.25" x14ac:dyDescent="0.25">
      <c r="A138" s="3">
        <v>171</v>
      </c>
      <c r="B138" s="5" t="s">
        <v>345</v>
      </c>
      <c r="C138" s="5" t="s">
        <v>343</v>
      </c>
      <c r="D138" s="17" t="s">
        <v>329</v>
      </c>
      <c r="E138" s="20">
        <v>123</v>
      </c>
      <c r="F138" s="20">
        <v>5</v>
      </c>
      <c r="G138" s="21">
        <f t="shared" si="14"/>
        <v>24.6</v>
      </c>
      <c r="H138" s="7" t="s">
        <v>346</v>
      </c>
      <c r="I138" s="17"/>
      <c r="J138" s="12" t="s">
        <v>401</v>
      </c>
    </row>
    <row r="139" spans="1:10" ht="56.25" x14ac:dyDescent="0.25">
      <c r="A139" s="3">
        <v>172</v>
      </c>
      <c r="B139" s="5" t="s">
        <v>180</v>
      </c>
      <c r="C139" s="5" t="s">
        <v>343</v>
      </c>
      <c r="D139" s="17" t="s">
        <v>329</v>
      </c>
      <c r="E139" s="20">
        <v>123</v>
      </c>
      <c r="F139" s="20">
        <v>6</v>
      </c>
      <c r="G139" s="21">
        <f t="shared" si="14"/>
        <v>20.5</v>
      </c>
      <c r="H139" s="7" t="s">
        <v>344</v>
      </c>
      <c r="I139" s="50"/>
      <c r="J139" s="12" t="s">
        <v>401</v>
      </c>
    </row>
    <row r="140" spans="1:10" ht="56.25" x14ac:dyDescent="0.25">
      <c r="A140" s="3">
        <v>173</v>
      </c>
      <c r="B140" s="5" t="s">
        <v>347</v>
      </c>
      <c r="C140" s="5" t="s">
        <v>343</v>
      </c>
      <c r="D140" s="17" t="s">
        <v>329</v>
      </c>
      <c r="E140" s="20">
        <v>123</v>
      </c>
      <c r="F140" s="20">
        <v>3</v>
      </c>
      <c r="G140" s="21">
        <f t="shared" si="14"/>
        <v>41</v>
      </c>
      <c r="H140" s="7" t="s">
        <v>346</v>
      </c>
      <c r="I140" s="17"/>
      <c r="J140" s="12" t="s">
        <v>401</v>
      </c>
    </row>
    <row r="141" spans="1:10" ht="45" x14ac:dyDescent="0.25">
      <c r="A141" s="3">
        <v>174</v>
      </c>
      <c r="B141" s="5" t="s">
        <v>348</v>
      </c>
      <c r="C141" s="5" t="s">
        <v>349</v>
      </c>
      <c r="D141" s="17" t="s">
        <v>318</v>
      </c>
      <c r="E141" s="20">
        <v>45</v>
      </c>
      <c r="F141" s="20">
        <v>8</v>
      </c>
      <c r="G141" s="21">
        <f t="shared" si="14"/>
        <v>5.625</v>
      </c>
      <c r="H141" s="17" t="s">
        <v>350</v>
      </c>
      <c r="I141" s="17"/>
      <c r="J141" s="12" t="s">
        <v>401</v>
      </c>
    </row>
    <row r="142" spans="1:10" ht="45" x14ac:dyDescent="0.25">
      <c r="A142" s="3">
        <v>175</v>
      </c>
      <c r="B142" s="5" t="s">
        <v>351</v>
      </c>
      <c r="C142" s="5" t="s">
        <v>349</v>
      </c>
      <c r="D142" s="17" t="s">
        <v>318</v>
      </c>
      <c r="E142" s="20">
        <v>45</v>
      </c>
      <c r="F142" s="20">
        <v>31</v>
      </c>
      <c r="G142" s="21">
        <f t="shared" si="14"/>
        <v>1.4516129032258065</v>
      </c>
      <c r="H142" s="17" t="s">
        <v>350</v>
      </c>
      <c r="I142" s="17"/>
      <c r="J142" s="12" t="s">
        <v>401</v>
      </c>
    </row>
    <row r="143" spans="1:10" ht="45" x14ac:dyDescent="0.25">
      <c r="A143" s="3">
        <v>176</v>
      </c>
      <c r="B143" s="5" t="s">
        <v>352</v>
      </c>
      <c r="C143" s="5" t="s">
        <v>349</v>
      </c>
      <c r="D143" s="17" t="s">
        <v>318</v>
      </c>
      <c r="E143" s="20">
        <v>45</v>
      </c>
      <c r="F143" s="20">
        <v>56</v>
      </c>
      <c r="G143" s="21">
        <f t="shared" si="14"/>
        <v>0.8035714285714286</v>
      </c>
      <c r="H143" s="17" t="s">
        <v>350</v>
      </c>
      <c r="I143" s="17"/>
      <c r="J143" s="12" t="s">
        <v>401</v>
      </c>
    </row>
    <row r="144" spans="1:10" ht="45" x14ac:dyDescent="0.25">
      <c r="A144" s="3">
        <v>177</v>
      </c>
      <c r="B144" s="5" t="s">
        <v>353</v>
      </c>
      <c r="C144" s="5" t="s">
        <v>354</v>
      </c>
      <c r="D144" s="17" t="s">
        <v>329</v>
      </c>
      <c r="E144" s="20">
        <v>45</v>
      </c>
      <c r="F144" s="20">
        <v>64</v>
      </c>
      <c r="G144" s="21">
        <f t="shared" si="14"/>
        <v>0.703125</v>
      </c>
      <c r="H144" s="17" t="s">
        <v>355</v>
      </c>
      <c r="I144" s="17" t="s">
        <v>356</v>
      </c>
      <c r="J144" s="12" t="s">
        <v>401</v>
      </c>
    </row>
    <row r="145" spans="1:10" ht="45" x14ac:dyDescent="0.25">
      <c r="A145" s="3">
        <v>178</v>
      </c>
      <c r="B145" s="5" t="s">
        <v>357</v>
      </c>
      <c r="C145" s="5" t="s">
        <v>354</v>
      </c>
      <c r="D145" s="17" t="s">
        <v>329</v>
      </c>
      <c r="E145" s="20">
        <v>45</v>
      </c>
      <c r="F145" s="20">
        <v>126</v>
      </c>
      <c r="G145" s="21">
        <f t="shared" si="14"/>
        <v>0.35714285714285715</v>
      </c>
      <c r="H145" s="17" t="s">
        <v>355</v>
      </c>
      <c r="I145" s="17" t="s">
        <v>356</v>
      </c>
      <c r="J145" s="12" t="s">
        <v>401</v>
      </c>
    </row>
    <row r="146" spans="1:10" ht="45" x14ac:dyDescent="0.25">
      <c r="A146" s="3">
        <v>179</v>
      </c>
      <c r="B146" s="26" t="s">
        <v>239</v>
      </c>
      <c r="C146" s="26" t="s">
        <v>358</v>
      </c>
      <c r="D146" s="33" t="s">
        <v>318</v>
      </c>
      <c r="E146" s="20">
        <v>60</v>
      </c>
      <c r="F146" s="20">
        <v>105</v>
      </c>
      <c r="G146" s="21">
        <f t="shared" si="14"/>
        <v>0.5714285714285714</v>
      </c>
      <c r="H146" s="33" t="s">
        <v>238</v>
      </c>
      <c r="I146" s="52"/>
      <c r="J146" s="12" t="s">
        <v>401</v>
      </c>
    </row>
    <row r="147" spans="1:10" ht="45" x14ac:dyDescent="0.25">
      <c r="A147" s="3">
        <v>180</v>
      </c>
      <c r="B147" s="5" t="s">
        <v>282</v>
      </c>
      <c r="C147" s="5"/>
      <c r="D147" s="17"/>
      <c r="E147" s="20">
        <v>180</v>
      </c>
      <c r="F147" s="20">
        <v>2</v>
      </c>
      <c r="G147" s="21">
        <f t="shared" si="14"/>
        <v>90</v>
      </c>
      <c r="H147" s="7"/>
      <c r="I147" s="17"/>
      <c r="J147" s="12" t="s">
        <v>401</v>
      </c>
    </row>
    <row r="148" spans="1:10" ht="45" x14ac:dyDescent="0.25">
      <c r="A148" s="3">
        <v>181</v>
      </c>
      <c r="B148" s="6" t="s">
        <v>284</v>
      </c>
      <c r="C148" s="5"/>
      <c r="D148" s="17"/>
      <c r="E148" s="20">
        <v>180</v>
      </c>
      <c r="F148" s="20">
        <v>4</v>
      </c>
      <c r="G148" s="21">
        <f t="shared" si="14"/>
        <v>45</v>
      </c>
      <c r="H148" s="7"/>
      <c r="I148" s="17"/>
      <c r="J148" s="12" t="s">
        <v>401</v>
      </c>
    </row>
    <row r="149" spans="1:10" ht="45" x14ac:dyDescent="0.25">
      <c r="A149" s="3">
        <v>182</v>
      </c>
      <c r="B149" s="6" t="s">
        <v>359</v>
      </c>
      <c r="C149" s="5"/>
      <c r="D149" s="17"/>
      <c r="E149" s="20">
        <v>180</v>
      </c>
      <c r="F149" s="20">
        <v>17</v>
      </c>
      <c r="G149" s="21">
        <f t="shared" si="14"/>
        <v>10.588235294117647</v>
      </c>
      <c r="H149" s="7"/>
      <c r="I149" s="17"/>
      <c r="J149" s="12" t="s">
        <v>401</v>
      </c>
    </row>
    <row r="150" spans="1:10" ht="45" x14ac:dyDescent="0.25">
      <c r="A150" s="3">
        <v>183</v>
      </c>
      <c r="B150" s="6" t="s">
        <v>360</v>
      </c>
      <c r="C150" s="5"/>
      <c r="D150" s="17"/>
      <c r="E150" s="20">
        <v>180</v>
      </c>
      <c r="F150" s="20">
        <v>38</v>
      </c>
      <c r="G150" s="21">
        <f t="shared" si="14"/>
        <v>4.7368421052631575</v>
      </c>
      <c r="H150" s="7"/>
      <c r="I150" s="17"/>
      <c r="J150" s="12" t="s">
        <v>401</v>
      </c>
    </row>
    <row r="151" spans="1:10" ht="45" x14ac:dyDescent="0.25">
      <c r="A151" s="3">
        <v>184</v>
      </c>
      <c r="B151" s="5" t="s">
        <v>361</v>
      </c>
      <c r="C151" s="5"/>
      <c r="D151" s="17"/>
      <c r="E151" s="20">
        <v>180</v>
      </c>
      <c r="F151" s="20">
        <v>29</v>
      </c>
      <c r="G151" s="21">
        <f t="shared" si="14"/>
        <v>6.2068965517241379</v>
      </c>
      <c r="H151" s="7"/>
      <c r="I151" s="17"/>
      <c r="J151" s="12" t="s">
        <v>401</v>
      </c>
    </row>
    <row r="152" spans="1:10" ht="45" x14ac:dyDescent="0.25">
      <c r="A152" s="3">
        <v>185</v>
      </c>
      <c r="B152" s="5" t="s">
        <v>362</v>
      </c>
      <c r="C152" s="5"/>
      <c r="D152" s="17"/>
      <c r="E152" s="20">
        <v>10</v>
      </c>
      <c r="F152" s="20">
        <v>1</v>
      </c>
      <c r="G152" s="21">
        <f t="shared" si="14"/>
        <v>10</v>
      </c>
      <c r="H152" s="7"/>
      <c r="I152" s="17"/>
      <c r="J152" s="12" t="s">
        <v>401</v>
      </c>
    </row>
    <row r="153" spans="1:10" ht="45" x14ac:dyDescent="0.25">
      <c r="A153" s="3">
        <v>186</v>
      </c>
      <c r="B153" s="5" t="s">
        <v>363</v>
      </c>
      <c r="C153" s="5" t="s">
        <v>364</v>
      </c>
      <c r="D153" s="17"/>
      <c r="E153" s="20">
        <v>180</v>
      </c>
      <c r="F153" s="20">
        <v>20</v>
      </c>
      <c r="G153" s="21">
        <f t="shared" si="14"/>
        <v>9</v>
      </c>
      <c r="H153" s="7"/>
      <c r="I153" s="17"/>
      <c r="J153" s="12" t="s">
        <v>401</v>
      </c>
    </row>
    <row r="154" spans="1:10" ht="45" x14ac:dyDescent="0.25">
      <c r="A154" s="3">
        <v>187</v>
      </c>
      <c r="B154" s="5" t="s">
        <v>365</v>
      </c>
      <c r="C154" s="5"/>
      <c r="D154" s="17"/>
      <c r="E154" s="20">
        <v>180</v>
      </c>
      <c r="F154" s="20">
        <v>2</v>
      </c>
      <c r="G154" s="21">
        <f t="shared" si="14"/>
        <v>90</v>
      </c>
      <c r="H154" s="7"/>
      <c r="I154" s="17"/>
      <c r="J154" s="12" t="s">
        <v>401</v>
      </c>
    </row>
    <row r="155" spans="1:10" ht="45" x14ac:dyDescent="0.25">
      <c r="A155" s="3">
        <v>193</v>
      </c>
      <c r="B155" s="5" t="s">
        <v>367</v>
      </c>
      <c r="C155" s="5" t="s">
        <v>280</v>
      </c>
      <c r="D155" s="17"/>
      <c r="E155" s="20">
        <v>180</v>
      </c>
      <c r="F155" s="20">
        <v>10</v>
      </c>
      <c r="G155" s="21">
        <f>SUM(E155/F155)</f>
        <v>18</v>
      </c>
      <c r="H155" s="7"/>
      <c r="I155" s="17"/>
      <c r="J155" s="12" t="s">
        <v>401</v>
      </c>
    </row>
    <row r="156" spans="1:10" ht="45" x14ac:dyDescent="0.25">
      <c r="A156" s="3">
        <v>194</v>
      </c>
      <c r="B156" s="5" t="s">
        <v>368</v>
      </c>
      <c r="C156" s="5"/>
      <c r="D156" s="17"/>
      <c r="E156" s="20">
        <v>180</v>
      </c>
      <c r="F156" s="20">
        <v>4</v>
      </c>
      <c r="G156" s="21">
        <f>SUM(E156/F156)</f>
        <v>45</v>
      </c>
      <c r="H156" s="7"/>
      <c r="I156" s="17"/>
      <c r="J156" s="12" t="s">
        <v>401</v>
      </c>
    </row>
    <row r="157" spans="1:10" ht="45" x14ac:dyDescent="0.25">
      <c r="A157" s="3">
        <v>195</v>
      </c>
      <c r="B157" s="5" t="s">
        <v>369</v>
      </c>
      <c r="C157" s="5"/>
      <c r="D157" s="17"/>
      <c r="E157" s="20"/>
      <c r="F157" s="20"/>
      <c r="G157" s="21" t="e">
        <f>SUM(E157/F157)*1</f>
        <v>#DIV/0!</v>
      </c>
      <c r="H157" s="7"/>
      <c r="I157" s="17"/>
      <c r="J157" s="12" t="s">
        <v>401</v>
      </c>
    </row>
    <row r="158" spans="1:10" ht="45" x14ac:dyDescent="0.25">
      <c r="A158" s="3">
        <v>196</v>
      </c>
      <c r="B158" s="6" t="s">
        <v>370</v>
      </c>
      <c r="C158" s="5"/>
      <c r="D158" s="17"/>
      <c r="E158" s="20">
        <v>180</v>
      </c>
      <c r="F158" s="20">
        <v>1</v>
      </c>
      <c r="G158" s="21">
        <f>SUM(E158/F158)</f>
        <v>180</v>
      </c>
      <c r="H158" s="7"/>
      <c r="I158" s="17"/>
      <c r="J158" s="12" t="s">
        <v>401</v>
      </c>
    </row>
    <row r="159" spans="1:10" ht="45" x14ac:dyDescent="0.25">
      <c r="A159" s="3">
        <v>197</v>
      </c>
      <c r="B159" s="6" t="s">
        <v>214</v>
      </c>
      <c r="C159" s="5"/>
      <c r="D159" s="17"/>
      <c r="E159" s="20">
        <v>180</v>
      </c>
      <c r="F159" s="20">
        <v>5</v>
      </c>
      <c r="G159" s="21">
        <f>SUM(E159/F159)</f>
        <v>36</v>
      </c>
      <c r="H159" s="7"/>
      <c r="I159" s="17"/>
      <c r="J159" s="12" t="s">
        <v>401</v>
      </c>
    </row>
    <row r="160" spans="1:10" ht="45" x14ac:dyDescent="0.25">
      <c r="A160" s="3">
        <v>200</v>
      </c>
      <c r="B160" s="5" t="s">
        <v>371</v>
      </c>
      <c r="C160" s="5" t="s">
        <v>372</v>
      </c>
      <c r="D160" s="17" t="s">
        <v>65</v>
      </c>
      <c r="E160" s="20">
        <v>3000</v>
      </c>
      <c r="F160" s="20">
        <v>300</v>
      </c>
      <c r="G160" s="21">
        <f>SUM(E160/F160)</f>
        <v>10</v>
      </c>
      <c r="H160" s="21"/>
      <c r="I160" s="16" t="s">
        <v>374</v>
      </c>
      <c r="J160" s="12" t="s">
        <v>401</v>
      </c>
    </row>
    <row r="161" spans="1:10" ht="45" x14ac:dyDescent="0.25">
      <c r="A161" s="3">
        <v>201</v>
      </c>
      <c r="B161" s="5" t="s">
        <v>375</v>
      </c>
      <c r="C161" s="5" t="s">
        <v>376</v>
      </c>
      <c r="D161" s="17" t="s">
        <v>377</v>
      </c>
      <c r="E161" s="20">
        <v>1992</v>
      </c>
      <c r="F161" s="20">
        <v>200</v>
      </c>
      <c r="G161" s="21">
        <f t="shared" ref="G161:G168" si="15">SUM(E161/F161)</f>
        <v>9.9600000000000009</v>
      </c>
      <c r="H161" s="20">
        <v>30</v>
      </c>
      <c r="I161" s="16" t="s">
        <v>378</v>
      </c>
      <c r="J161" s="12" t="s">
        <v>401</v>
      </c>
    </row>
    <row r="162" spans="1:10" ht="56.25" x14ac:dyDescent="0.25">
      <c r="A162" s="3">
        <v>202</v>
      </c>
      <c r="B162" s="5" t="s">
        <v>150</v>
      </c>
      <c r="C162" s="5" t="s">
        <v>379</v>
      </c>
      <c r="D162" s="17" t="s">
        <v>257</v>
      </c>
      <c r="E162" s="20">
        <v>10</v>
      </c>
      <c r="F162" s="20">
        <v>1</v>
      </c>
      <c r="G162" s="21">
        <f t="shared" si="15"/>
        <v>10</v>
      </c>
      <c r="H162" s="57">
        <v>10</v>
      </c>
      <c r="I162" s="17"/>
      <c r="J162" s="12" t="s">
        <v>401</v>
      </c>
    </row>
    <row r="163" spans="1:10" ht="45" x14ac:dyDescent="0.25">
      <c r="A163" s="3">
        <v>203</v>
      </c>
      <c r="B163" s="10" t="s">
        <v>216</v>
      </c>
      <c r="C163" s="10"/>
      <c r="D163" s="17" t="s">
        <v>65</v>
      </c>
      <c r="E163" s="20">
        <v>150</v>
      </c>
      <c r="F163" s="20">
        <v>30</v>
      </c>
      <c r="G163" s="21">
        <f t="shared" si="15"/>
        <v>5</v>
      </c>
      <c r="H163" s="7"/>
      <c r="I163" s="17"/>
      <c r="J163" s="12" t="s">
        <v>401</v>
      </c>
    </row>
    <row r="164" spans="1:10" ht="45" x14ac:dyDescent="0.25">
      <c r="A164" s="3">
        <v>204</v>
      </c>
      <c r="B164" s="5" t="s">
        <v>235</v>
      </c>
      <c r="C164" s="10" t="s">
        <v>236</v>
      </c>
      <c r="D164" s="17" t="s">
        <v>65</v>
      </c>
      <c r="E164" s="20">
        <v>6</v>
      </c>
      <c r="F164" s="20">
        <v>3</v>
      </c>
      <c r="G164" s="21">
        <f t="shared" si="15"/>
        <v>2</v>
      </c>
      <c r="H164" s="7"/>
      <c r="I164" s="17"/>
      <c r="J164" s="12" t="s">
        <v>401</v>
      </c>
    </row>
    <row r="165" spans="1:10" ht="45" x14ac:dyDescent="0.25">
      <c r="A165" s="3">
        <v>205</v>
      </c>
      <c r="B165" s="5" t="s">
        <v>302</v>
      </c>
      <c r="C165" s="10" t="s">
        <v>215</v>
      </c>
      <c r="D165" s="17" t="s">
        <v>65</v>
      </c>
      <c r="E165" s="20">
        <v>100</v>
      </c>
      <c r="F165" s="20">
        <v>146</v>
      </c>
      <c r="G165" s="21">
        <f t="shared" si="15"/>
        <v>0.68493150684931503</v>
      </c>
      <c r="H165" s="7"/>
      <c r="I165" s="17"/>
      <c r="J165" s="12" t="s">
        <v>401</v>
      </c>
    </row>
    <row r="166" spans="1:10" ht="45" x14ac:dyDescent="0.25">
      <c r="A166" s="3">
        <v>206</v>
      </c>
      <c r="B166" s="5" t="s">
        <v>380</v>
      </c>
      <c r="C166" s="10" t="s">
        <v>215</v>
      </c>
      <c r="D166" s="17" t="s">
        <v>169</v>
      </c>
      <c r="E166" s="20">
        <v>150</v>
      </c>
      <c r="F166" s="20">
        <v>500</v>
      </c>
      <c r="G166" s="21">
        <f t="shared" si="15"/>
        <v>0.3</v>
      </c>
      <c r="H166" s="7"/>
      <c r="I166" s="17"/>
      <c r="J166" s="12" t="s">
        <v>401</v>
      </c>
    </row>
    <row r="167" spans="1:10" ht="45" x14ac:dyDescent="0.25">
      <c r="A167" s="3">
        <v>207</v>
      </c>
      <c r="B167" s="10" t="s">
        <v>300</v>
      </c>
      <c r="C167" s="10" t="s">
        <v>301</v>
      </c>
      <c r="D167" s="17" t="s">
        <v>65</v>
      </c>
      <c r="E167" s="20">
        <v>80</v>
      </c>
      <c r="F167" s="20">
        <v>1</v>
      </c>
      <c r="G167" s="21">
        <f t="shared" si="15"/>
        <v>80</v>
      </c>
      <c r="H167" s="7"/>
      <c r="I167" s="17"/>
      <c r="J167" s="12" t="s">
        <v>401</v>
      </c>
    </row>
    <row r="168" spans="1:10" ht="45" x14ac:dyDescent="0.25">
      <c r="A168" s="3">
        <v>208</v>
      </c>
      <c r="B168" s="5" t="s">
        <v>381</v>
      </c>
      <c r="C168" s="5"/>
      <c r="D168" s="17" t="s">
        <v>276</v>
      </c>
      <c r="E168" s="20">
        <v>180</v>
      </c>
      <c r="F168" s="20">
        <v>40</v>
      </c>
      <c r="G168" s="21">
        <f t="shared" si="15"/>
        <v>4.5</v>
      </c>
      <c r="H168" s="7"/>
      <c r="I168" s="17"/>
      <c r="J168" s="12" t="s">
        <v>401</v>
      </c>
    </row>
    <row r="169" spans="1:10" ht="56.25" x14ac:dyDescent="0.25">
      <c r="A169" s="3">
        <v>209</v>
      </c>
      <c r="B169" s="25" t="s">
        <v>402</v>
      </c>
      <c r="C169" s="5" t="s">
        <v>403</v>
      </c>
      <c r="D169" s="17" t="s">
        <v>43</v>
      </c>
      <c r="E169" s="20">
        <v>30</v>
      </c>
      <c r="F169" s="20">
        <v>123</v>
      </c>
      <c r="G169" s="21">
        <f>F169/E169</f>
        <v>4.0999999999999996</v>
      </c>
      <c r="H169" s="7" t="s">
        <v>404</v>
      </c>
      <c r="I169" s="17"/>
      <c r="J169" s="12" t="s">
        <v>475</v>
      </c>
    </row>
    <row r="170" spans="1:10" ht="56.25" x14ac:dyDescent="0.25">
      <c r="A170" s="3">
        <v>210</v>
      </c>
      <c r="B170" s="5" t="s">
        <v>405</v>
      </c>
      <c r="C170" s="5" t="s">
        <v>403</v>
      </c>
      <c r="D170" s="17" t="s">
        <v>43</v>
      </c>
      <c r="E170" s="20">
        <v>30</v>
      </c>
      <c r="F170" s="20">
        <v>143</v>
      </c>
      <c r="G170" s="21">
        <f t="shared" ref="G170:G207" si="16">F170/E170</f>
        <v>4.7666666666666666</v>
      </c>
      <c r="H170" s="7" t="s">
        <v>404</v>
      </c>
      <c r="I170" s="17"/>
      <c r="J170" s="12" t="s">
        <v>475</v>
      </c>
    </row>
    <row r="171" spans="1:10" ht="56.25" x14ac:dyDescent="0.25">
      <c r="A171" s="3">
        <v>211</v>
      </c>
      <c r="B171" s="5" t="s">
        <v>406</v>
      </c>
      <c r="C171" s="5" t="s">
        <v>403</v>
      </c>
      <c r="D171" s="17" t="s">
        <v>43</v>
      </c>
      <c r="E171" s="20">
        <v>30</v>
      </c>
      <c r="F171" s="20">
        <v>145</v>
      </c>
      <c r="G171" s="21">
        <f t="shared" si="16"/>
        <v>4.833333333333333</v>
      </c>
      <c r="H171" s="7" t="s">
        <v>404</v>
      </c>
      <c r="I171" s="17"/>
      <c r="J171" s="12" t="s">
        <v>475</v>
      </c>
    </row>
    <row r="172" spans="1:10" ht="56.25" x14ac:dyDescent="0.25">
      <c r="A172" s="3">
        <v>212</v>
      </c>
      <c r="B172" s="25" t="s">
        <v>407</v>
      </c>
      <c r="C172" s="5" t="s">
        <v>403</v>
      </c>
      <c r="D172" s="17" t="s">
        <v>43</v>
      </c>
      <c r="E172" s="20">
        <v>30</v>
      </c>
      <c r="F172" s="20">
        <v>124</v>
      </c>
      <c r="G172" s="21">
        <f t="shared" si="16"/>
        <v>4.1333333333333337</v>
      </c>
      <c r="H172" s="7" t="s">
        <v>404</v>
      </c>
      <c r="I172" s="17"/>
      <c r="J172" s="12" t="s">
        <v>475</v>
      </c>
    </row>
    <row r="173" spans="1:10" ht="45" x14ac:dyDescent="0.25">
      <c r="A173" s="3">
        <v>213</v>
      </c>
      <c r="B173" s="25" t="s">
        <v>408</v>
      </c>
      <c r="C173" s="5" t="s">
        <v>409</v>
      </c>
      <c r="D173" s="17" t="s">
        <v>43</v>
      </c>
      <c r="E173" s="20">
        <v>30</v>
      </c>
      <c r="F173" s="20">
        <v>200</v>
      </c>
      <c r="G173" s="21">
        <f t="shared" si="16"/>
        <v>6.666666666666667</v>
      </c>
      <c r="H173" s="7" t="s">
        <v>404</v>
      </c>
      <c r="I173" s="17"/>
      <c r="J173" s="12" t="s">
        <v>475</v>
      </c>
    </row>
    <row r="174" spans="1:10" ht="45" x14ac:dyDescent="0.25">
      <c r="A174" s="3">
        <v>214</v>
      </c>
      <c r="B174" s="25" t="s">
        <v>410</v>
      </c>
      <c r="C174" s="5" t="s">
        <v>411</v>
      </c>
      <c r="D174" s="17" t="s">
        <v>412</v>
      </c>
      <c r="E174" s="20">
        <v>90</v>
      </c>
      <c r="F174" s="20">
        <v>278</v>
      </c>
      <c r="G174" s="21">
        <f t="shared" si="16"/>
        <v>3.088888888888889</v>
      </c>
      <c r="H174" s="7" t="s">
        <v>404</v>
      </c>
      <c r="I174" s="17"/>
      <c r="J174" s="12" t="s">
        <v>475</v>
      </c>
    </row>
    <row r="175" spans="1:10" ht="45" x14ac:dyDescent="0.25">
      <c r="A175" s="3">
        <v>215</v>
      </c>
      <c r="B175" s="5" t="s">
        <v>413</v>
      </c>
      <c r="C175" s="5" t="s">
        <v>411</v>
      </c>
      <c r="D175" s="17"/>
      <c r="E175" s="20">
        <v>90</v>
      </c>
      <c r="F175" s="20">
        <v>590</v>
      </c>
      <c r="G175" s="21">
        <f t="shared" si="16"/>
        <v>6.5555555555555554</v>
      </c>
      <c r="H175" s="7" t="s">
        <v>404</v>
      </c>
      <c r="I175" s="17"/>
      <c r="J175" s="12" t="s">
        <v>475</v>
      </c>
    </row>
    <row r="176" spans="1:10" ht="45" x14ac:dyDescent="0.25">
      <c r="A176" s="3">
        <v>216</v>
      </c>
      <c r="B176" s="25" t="s">
        <v>414</v>
      </c>
      <c r="C176" s="5"/>
      <c r="D176" s="17"/>
      <c r="E176" s="20">
        <v>90</v>
      </c>
      <c r="F176" s="20">
        <v>315</v>
      </c>
      <c r="G176" s="21">
        <f t="shared" si="16"/>
        <v>3.5</v>
      </c>
      <c r="H176" s="7" t="s">
        <v>404</v>
      </c>
      <c r="I176" s="17"/>
      <c r="J176" s="12" t="s">
        <v>475</v>
      </c>
    </row>
    <row r="177" spans="1:10" ht="45" x14ac:dyDescent="0.25">
      <c r="A177" s="3">
        <v>217</v>
      </c>
      <c r="B177" s="5" t="s">
        <v>415</v>
      </c>
      <c r="C177" s="5" t="s">
        <v>416</v>
      </c>
      <c r="D177" s="17" t="s">
        <v>412</v>
      </c>
      <c r="E177" s="20">
        <v>90</v>
      </c>
      <c r="F177" s="20">
        <v>1216</v>
      </c>
      <c r="G177" s="21">
        <f t="shared" si="16"/>
        <v>13.511111111111111</v>
      </c>
      <c r="H177" s="7" t="s">
        <v>404</v>
      </c>
      <c r="I177" s="17"/>
      <c r="J177" s="12" t="s">
        <v>475</v>
      </c>
    </row>
    <row r="178" spans="1:10" ht="45" x14ac:dyDescent="0.25">
      <c r="A178" s="3">
        <v>218</v>
      </c>
      <c r="B178" s="25" t="s">
        <v>417</v>
      </c>
      <c r="C178" s="5" t="s">
        <v>416</v>
      </c>
      <c r="D178" s="17" t="s">
        <v>412</v>
      </c>
      <c r="E178" s="20">
        <v>90</v>
      </c>
      <c r="F178" s="20">
        <v>25</v>
      </c>
      <c r="G178" s="21">
        <f t="shared" si="16"/>
        <v>0.27777777777777779</v>
      </c>
      <c r="H178" s="7" t="s">
        <v>404</v>
      </c>
      <c r="I178" s="17"/>
      <c r="J178" s="12" t="s">
        <v>475</v>
      </c>
    </row>
    <row r="179" spans="1:10" ht="33.75" x14ac:dyDescent="0.25">
      <c r="A179" s="3">
        <v>219</v>
      </c>
      <c r="B179" s="5" t="s">
        <v>418</v>
      </c>
      <c r="C179" s="5" t="s">
        <v>419</v>
      </c>
      <c r="D179" s="17" t="s">
        <v>43</v>
      </c>
      <c r="E179" s="20">
        <v>90</v>
      </c>
      <c r="F179" s="20">
        <v>543</v>
      </c>
      <c r="G179" s="21">
        <f t="shared" si="16"/>
        <v>6.0333333333333332</v>
      </c>
      <c r="H179" s="7" t="s">
        <v>404</v>
      </c>
      <c r="I179" s="17"/>
      <c r="J179" s="12" t="s">
        <v>475</v>
      </c>
    </row>
    <row r="180" spans="1:10" ht="33.75" x14ac:dyDescent="0.25">
      <c r="A180" s="3">
        <v>220</v>
      </c>
      <c r="B180" s="35" t="s">
        <v>420</v>
      </c>
      <c r="C180" s="6" t="s">
        <v>421</v>
      </c>
      <c r="D180" s="29" t="s">
        <v>43</v>
      </c>
      <c r="E180" s="32">
        <v>90</v>
      </c>
      <c r="F180" s="32">
        <v>1620</v>
      </c>
      <c r="G180" s="21">
        <f t="shared" si="16"/>
        <v>18</v>
      </c>
      <c r="H180" s="7" t="s">
        <v>404</v>
      </c>
      <c r="I180" s="29"/>
      <c r="J180" s="12" t="s">
        <v>475</v>
      </c>
    </row>
    <row r="181" spans="1:10" ht="33.75" x14ac:dyDescent="0.25">
      <c r="A181" s="3">
        <v>221</v>
      </c>
      <c r="B181" s="35" t="s">
        <v>422</v>
      </c>
      <c r="C181" s="6" t="s">
        <v>423</v>
      </c>
      <c r="D181" s="29" t="s">
        <v>43</v>
      </c>
      <c r="E181" s="32">
        <v>180</v>
      </c>
      <c r="F181" s="32">
        <v>308</v>
      </c>
      <c r="G181" s="21">
        <f t="shared" si="16"/>
        <v>1.711111111111111</v>
      </c>
      <c r="H181" s="7" t="s">
        <v>404</v>
      </c>
      <c r="I181" s="29"/>
      <c r="J181" s="12" t="s">
        <v>475</v>
      </c>
    </row>
    <row r="182" spans="1:10" ht="56.25" x14ac:dyDescent="0.25">
      <c r="A182" s="3">
        <v>222</v>
      </c>
      <c r="B182" s="6" t="s">
        <v>424</v>
      </c>
      <c r="C182" s="6" t="s">
        <v>425</v>
      </c>
      <c r="D182" s="29" t="s">
        <v>412</v>
      </c>
      <c r="E182" s="32">
        <v>180</v>
      </c>
      <c r="F182" s="32">
        <v>272</v>
      </c>
      <c r="G182" s="21">
        <f t="shared" si="16"/>
        <v>1.5111111111111111</v>
      </c>
      <c r="H182" s="7" t="s">
        <v>404</v>
      </c>
      <c r="I182" s="29"/>
      <c r="J182" s="12" t="s">
        <v>475</v>
      </c>
    </row>
    <row r="183" spans="1:10" ht="67.5" x14ac:dyDescent="0.25">
      <c r="A183" s="3">
        <v>223</v>
      </c>
      <c r="B183" s="6" t="s">
        <v>426</v>
      </c>
      <c r="C183" s="6"/>
      <c r="D183" s="29"/>
      <c r="E183" s="32">
        <v>180</v>
      </c>
      <c r="F183" s="32">
        <v>32</v>
      </c>
      <c r="G183" s="21">
        <f t="shared" si="16"/>
        <v>0.17777777777777778</v>
      </c>
      <c r="H183" s="7" t="s">
        <v>404</v>
      </c>
      <c r="I183" s="29"/>
      <c r="J183" s="12" t="s">
        <v>475</v>
      </c>
    </row>
    <row r="184" spans="1:10" ht="33.75" x14ac:dyDescent="0.25">
      <c r="A184" s="3">
        <v>224</v>
      </c>
      <c r="B184" s="6" t="s">
        <v>427</v>
      </c>
      <c r="C184" s="6" t="s">
        <v>428</v>
      </c>
      <c r="D184" s="29"/>
      <c r="E184" s="32">
        <v>180</v>
      </c>
      <c r="F184" s="32">
        <v>6</v>
      </c>
      <c r="G184" s="21">
        <f t="shared" si="16"/>
        <v>3.3333333333333333E-2</v>
      </c>
      <c r="H184" s="7" t="s">
        <v>404</v>
      </c>
      <c r="I184" s="29"/>
      <c r="J184" s="12" t="s">
        <v>475</v>
      </c>
    </row>
    <row r="185" spans="1:10" ht="45" x14ac:dyDescent="0.25">
      <c r="A185" s="3">
        <v>225</v>
      </c>
      <c r="B185" s="6" t="s">
        <v>429</v>
      </c>
      <c r="C185" s="6" t="s">
        <v>428</v>
      </c>
      <c r="D185" s="29" t="s">
        <v>412</v>
      </c>
      <c r="E185" s="32">
        <v>180</v>
      </c>
      <c r="F185" s="32">
        <v>179</v>
      </c>
      <c r="G185" s="21">
        <f t="shared" si="16"/>
        <v>0.99444444444444446</v>
      </c>
      <c r="H185" s="7" t="s">
        <v>404</v>
      </c>
      <c r="I185" s="29"/>
      <c r="J185" s="12" t="s">
        <v>475</v>
      </c>
    </row>
    <row r="186" spans="1:10" ht="45" x14ac:dyDescent="0.25">
      <c r="A186" s="3">
        <v>226</v>
      </c>
      <c r="B186" s="6" t="s">
        <v>430</v>
      </c>
      <c r="C186" s="6" t="s">
        <v>428</v>
      </c>
      <c r="D186" s="29" t="s">
        <v>412</v>
      </c>
      <c r="E186" s="32">
        <v>180</v>
      </c>
      <c r="F186" s="32">
        <v>159</v>
      </c>
      <c r="G186" s="21">
        <f t="shared" si="16"/>
        <v>0.8833333333333333</v>
      </c>
      <c r="H186" s="7" t="s">
        <v>404</v>
      </c>
      <c r="I186" s="29"/>
      <c r="J186" s="12" t="s">
        <v>475</v>
      </c>
    </row>
    <row r="187" spans="1:10" ht="33.75" x14ac:dyDescent="0.25">
      <c r="A187" s="3">
        <v>227</v>
      </c>
      <c r="B187" s="6" t="s">
        <v>431</v>
      </c>
      <c r="C187" s="6" t="s">
        <v>428</v>
      </c>
      <c r="D187" s="29" t="s">
        <v>412</v>
      </c>
      <c r="E187" s="32">
        <v>180</v>
      </c>
      <c r="F187" s="32">
        <v>49</v>
      </c>
      <c r="G187" s="21">
        <f t="shared" si="16"/>
        <v>0.2722222222222222</v>
      </c>
      <c r="H187" s="7" t="s">
        <v>404</v>
      </c>
      <c r="I187" s="29"/>
      <c r="J187" s="12" t="s">
        <v>475</v>
      </c>
    </row>
    <row r="188" spans="1:10" ht="33.75" x14ac:dyDescent="0.25">
      <c r="A188" s="3">
        <v>228</v>
      </c>
      <c r="B188" s="6" t="s">
        <v>432</v>
      </c>
      <c r="C188" s="6"/>
      <c r="D188" s="29" t="s">
        <v>412</v>
      </c>
      <c r="E188" s="32">
        <v>180</v>
      </c>
      <c r="F188" s="32">
        <v>4</v>
      </c>
      <c r="G188" s="21">
        <f t="shared" si="16"/>
        <v>2.2222222222222223E-2</v>
      </c>
      <c r="H188" s="7" t="s">
        <v>404</v>
      </c>
      <c r="I188" s="29"/>
      <c r="J188" s="12" t="s">
        <v>475</v>
      </c>
    </row>
    <row r="189" spans="1:10" ht="33.75" x14ac:dyDescent="0.25">
      <c r="A189" s="3">
        <v>229</v>
      </c>
      <c r="B189" s="6" t="s">
        <v>433</v>
      </c>
      <c r="C189" s="6"/>
      <c r="D189" s="29" t="s">
        <v>43</v>
      </c>
      <c r="E189" s="32">
        <v>180</v>
      </c>
      <c r="F189" s="32">
        <v>5</v>
      </c>
      <c r="G189" s="21">
        <f t="shared" si="16"/>
        <v>2.7777777777777776E-2</v>
      </c>
      <c r="H189" s="7" t="s">
        <v>404</v>
      </c>
      <c r="I189" s="29"/>
      <c r="J189" s="12" t="s">
        <v>475</v>
      </c>
    </row>
    <row r="190" spans="1:10" ht="33.75" x14ac:dyDescent="0.25">
      <c r="A190" s="3">
        <v>230</v>
      </c>
      <c r="B190" s="6" t="s">
        <v>434</v>
      </c>
      <c r="C190" s="6"/>
      <c r="D190" s="29" t="s">
        <v>43</v>
      </c>
      <c r="E190" s="32">
        <v>180</v>
      </c>
      <c r="F190" s="32">
        <v>10</v>
      </c>
      <c r="G190" s="21">
        <f t="shared" si="16"/>
        <v>5.5555555555555552E-2</v>
      </c>
      <c r="H190" s="7" t="s">
        <v>404</v>
      </c>
      <c r="I190" s="29"/>
      <c r="J190" s="12" t="s">
        <v>475</v>
      </c>
    </row>
    <row r="191" spans="1:10" ht="33.75" x14ac:dyDescent="0.25">
      <c r="A191" s="3">
        <v>231</v>
      </c>
      <c r="B191" s="6" t="s">
        <v>435</v>
      </c>
      <c r="C191" s="6"/>
      <c r="D191" s="29" t="s">
        <v>43</v>
      </c>
      <c r="E191" s="32">
        <v>180</v>
      </c>
      <c r="F191" s="32">
        <v>232</v>
      </c>
      <c r="G191" s="21">
        <f t="shared" si="16"/>
        <v>1.288888888888889</v>
      </c>
      <c r="H191" s="7" t="s">
        <v>404</v>
      </c>
      <c r="I191" s="29"/>
      <c r="J191" s="12" t="s">
        <v>475</v>
      </c>
    </row>
    <row r="192" spans="1:10" ht="33.75" x14ac:dyDescent="0.25">
      <c r="A192" s="3">
        <v>232</v>
      </c>
      <c r="B192" s="6" t="s">
        <v>436</v>
      </c>
      <c r="C192" s="6"/>
      <c r="D192" s="29"/>
      <c r="E192" s="32">
        <v>180</v>
      </c>
      <c r="F192" s="32">
        <v>12177</v>
      </c>
      <c r="G192" s="21">
        <f t="shared" si="16"/>
        <v>67.650000000000006</v>
      </c>
      <c r="H192" s="7" t="s">
        <v>404</v>
      </c>
      <c r="I192" s="29"/>
      <c r="J192" s="12" t="s">
        <v>475</v>
      </c>
    </row>
    <row r="193" spans="1:10" ht="33.75" x14ac:dyDescent="0.25">
      <c r="A193" s="3">
        <v>233</v>
      </c>
      <c r="B193" s="6" t="s">
        <v>437</v>
      </c>
      <c r="C193" s="6" t="s">
        <v>438</v>
      </c>
      <c r="D193" s="29" t="s">
        <v>43</v>
      </c>
      <c r="E193" s="32">
        <v>180</v>
      </c>
      <c r="F193" s="32">
        <v>6</v>
      </c>
      <c r="G193" s="21">
        <f t="shared" si="16"/>
        <v>3.3333333333333333E-2</v>
      </c>
      <c r="H193" s="7" t="s">
        <v>404</v>
      </c>
      <c r="I193" s="29"/>
      <c r="J193" s="12" t="s">
        <v>475</v>
      </c>
    </row>
    <row r="194" spans="1:10" ht="45" x14ac:dyDescent="0.25">
      <c r="A194" s="3">
        <v>234</v>
      </c>
      <c r="B194" s="6" t="s">
        <v>439</v>
      </c>
      <c r="C194" s="6" t="s">
        <v>440</v>
      </c>
      <c r="D194" s="29" t="s">
        <v>43</v>
      </c>
      <c r="E194" s="32">
        <v>180</v>
      </c>
      <c r="F194" s="32">
        <v>453</v>
      </c>
      <c r="G194" s="21">
        <f t="shared" si="16"/>
        <v>2.5166666666666666</v>
      </c>
      <c r="H194" s="7" t="s">
        <v>404</v>
      </c>
      <c r="I194" s="29"/>
      <c r="J194" s="12" t="s">
        <v>475</v>
      </c>
    </row>
    <row r="195" spans="1:10" ht="33.75" x14ac:dyDescent="0.25">
      <c r="A195" s="3">
        <v>235</v>
      </c>
      <c r="B195" s="6" t="s">
        <v>441</v>
      </c>
      <c r="C195" s="6" t="s">
        <v>442</v>
      </c>
      <c r="D195" s="29" t="s">
        <v>43</v>
      </c>
      <c r="E195" s="32">
        <v>180</v>
      </c>
      <c r="F195" s="32">
        <v>5</v>
      </c>
      <c r="G195" s="21">
        <f t="shared" si="16"/>
        <v>2.7777777777777776E-2</v>
      </c>
      <c r="H195" s="7" t="s">
        <v>404</v>
      </c>
      <c r="I195" s="29"/>
      <c r="J195" s="12" t="s">
        <v>475</v>
      </c>
    </row>
    <row r="196" spans="1:10" ht="45" x14ac:dyDescent="0.25">
      <c r="A196" s="3">
        <v>236</v>
      </c>
      <c r="B196" s="78" t="s">
        <v>443</v>
      </c>
      <c r="C196" s="6" t="s">
        <v>444</v>
      </c>
      <c r="D196" s="29" t="s">
        <v>412</v>
      </c>
      <c r="E196" s="32">
        <v>30</v>
      </c>
      <c r="F196" s="32">
        <v>0</v>
      </c>
      <c r="G196" s="21">
        <v>0</v>
      </c>
      <c r="H196" s="7" t="s">
        <v>404</v>
      </c>
      <c r="I196" s="29"/>
      <c r="J196" s="12" t="s">
        <v>475</v>
      </c>
    </row>
    <row r="197" spans="1:10" ht="45" x14ac:dyDescent="0.25">
      <c r="A197" s="3">
        <v>237</v>
      </c>
      <c r="B197" s="6" t="s">
        <v>445</v>
      </c>
      <c r="C197" s="6" t="s">
        <v>446</v>
      </c>
      <c r="D197" s="29" t="s">
        <v>412</v>
      </c>
      <c r="E197" s="32">
        <v>60</v>
      </c>
      <c r="F197" s="32">
        <v>0</v>
      </c>
      <c r="G197" s="21">
        <f t="shared" si="16"/>
        <v>0</v>
      </c>
      <c r="H197" s="7" t="s">
        <v>404</v>
      </c>
      <c r="I197" s="29"/>
      <c r="J197" s="12" t="s">
        <v>475</v>
      </c>
    </row>
    <row r="198" spans="1:10" ht="33.75" x14ac:dyDescent="0.25">
      <c r="A198" s="3">
        <v>238</v>
      </c>
      <c r="B198" s="6" t="s">
        <v>447</v>
      </c>
      <c r="C198" s="6" t="s">
        <v>448</v>
      </c>
      <c r="D198" s="29" t="s">
        <v>43</v>
      </c>
      <c r="E198" s="32">
        <v>180</v>
      </c>
      <c r="F198" s="32">
        <v>0</v>
      </c>
      <c r="G198" s="21">
        <v>0</v>
      </c>
      <c r="H198" s="7" t="s">
        <v>404</v>
      </c>
      <c r="I198" s="29"/>
      <c r="J198" s="12" t="s">
        <v>475</v>
      </c>
    </row>
    <row r="199" spans="1:10" ht="45" x14ac:dyDescent="0.25">
      <c r="A199" s="3">
        <v>239</v>
      </c>
      <c r="B199" s="6" t="s">
        <v>449</v>
      </c>
      <c r="C199" s="6" t="s">
        <v>444</v>
      </c>
      <c r="D199" s="29" t="s">
        <v>412</v>
      </c>
      <c r="E199" s="32">
        <v>10</v>
      </c>
      <c r="F199" s="32">
        <v>0</v>
      </c>
      <c r="G199" s="21">
        <v>0</v>
      </c>
      <c r="H199" s="7" t="s">
        <v>404</v>
      </c>
      <c r="I199" s="29"/>
      <c r="J199" s="12" t="s">
        <v>475</v>
      </c>
    </row>
    <row r="200" spans="1:10" ht="56.25" x14ac:dyDescent="0.25">
      <c r="A200" s="3">
        <v>240</v>
      </c>
      <c r="B200" s="6" t="s">
        <v>450</v>
      </c>
      <c r="C200" s="6" t="s">
        <v>451</v>
      </c>
      <c r="D200" s="29"/>
      <c r="E200" s="32">
        <v>180</v>
      </c>
      <c r="F200" s="32">
        <v>100</v>
      </c>
      <c r="G200" s="21">
        <f t="shared" si="16"/>
        <v>0.55555555555555558</v>
      </c>
      <c r="H200" s="29" t="s">
        <v>452</v>
      </c>
      <c r="I200" s="29"/>
      <c r="J200" s="12" t="s">
        <v>475</v>
      </c>
    </row>
    <row r="201" spans="1:10" ht="45" x14ac:dyDescent="0.25">
      <c r="A201" s="3">
        <v>241</v>
      </c>
      <c r="B201" s="6" t="s">
        <v>453</v>
      </c>
      <c r="C201" s="6" t="s">
        <v>454</v>
      </c>
      <c r="D201" s="29"/>
      <c r="E201" s="32">
        <v>30</v>
      </c>
      <c r="F201" s="32">
        <v>0</v>
      </c>
      <c r="G201" s="21">
        <f t="shared" si="16"/>
        <v>0</v>
      </c>
      <c r="H201" s="29" t="s">
        <v>455</v>
      </c>
      <c r="I201" s="29"/>
      <c r="J201" s="12" t="s">
        <v>475</v>
      </c>
    </row>
    <row r="202" spans="1:10" ht="33.75" x14ac:dyDescent="0.25">
      <c r="A202" s="3">
        <v>242</v>
      </c>
      <c r="B202" s="35" t="s">
        <v>456</v>
      </c>
      <c r="C202" s="6" t="s">
        <v>457</v>
      </c>
      <c r="D202" s="29" t="s">
        <v>43</v>
      </c>
      <c r="E202" s="32">
        <v>180</v>
      </c>
      <c r="F202" s="32">
        <v>7</v>
      </c>
      <c r="G202" s="21">
        <f t="shared" si="16"/>
        <v>3.888888888888889E-2</v>
      </c>
      <c r="H202" s="29" t="s">
        <v>458</v>
      </c>
      <c r="I202" s="29"/>
      <c r="J202" s="12" t="s">
        <v>475</v>
      </c>
    </row>
    <row r="203" spans="1:10" ht="33.75" x14ac:dyDescent="0.25">
      <c r="A203" s="3">
        <v>243</v>
      </c>
      <c r="B203" s="35" t="s">
        <v>459</v>
      </c>
      <c r="C203" s="6" t="s">
        <v>460</v>
      </c>
      <c r="D203" s="29"/>
      <c r="E203" s="32">
        <v>5</v>
      </c>
      <c r="F203" s="32">
        <v>1</v>
      </c>
      <c r="G203" s="21">
        <f t="shared" si="16"/>
        <v>0.2</v>
      </c>
      <c r="H203" s="29" t="s">
        <v>458</v>
      </c>
      <c r="I203" s="29"/>
      <c r="J203" s="12" t="s">
        <v>475</v>
      </c>
    </row>
    <row r="204" spans="1:10" ht="33.75" x14ac:dyDescent="0.25">
      <c r="A204" s="3">
        <v>244</v>
      </c>
      <c r="B204" s="6" t="s">
        <v>461</v>
      </c>
      <c r="C204" s="6"/>
      <c r="D204" s="29"/>
      <c r="E204" s="32">
        <v>180</v>
      </c>
      <c r="F204" s="32">
        <v>1</v>
      </c>
      <c r="G204" s="21">
        <f t="shared" si="16"/>
        <v>5.5555555555555558E-3</v>
      </c>
      <c r="H204" s="29" t="s">
        <v>462</v>
      </c>
      <c r="I204" s="29"/>
      <c r="J204" s="12" t="s">
        <v>475</v>
      </c>
    </row>
    <row r="205" spans="1:10" ht="56.25" x14ac:dyDescent="0.25">
      <c r="A205" s="3">
        <v>245</v>
      </c>
      <c r="B205" s="6" t="s">
        <v>463</v>
      </c>
      <c r="C205" s="6"/>
      <c r="D205" s="29" t="s">
        <v>43</v>
      </c>
      <c r="E205" s="32">
        <v>180</v>
      </c>
      <c r="F205" s="32">
        <v>96</v>
      </c>
      <c r="G205" s="21">
        <f t="shared" si="16"/>
        <v>0.53333333333333333</v>
      </c>
      <c r="H205" s="29" t="s">
        <v>464</v>
      </c>
      <c r="I205" s="29"/>
      <c r="J205" s="12" t="s">
        <v>475</v>
      </c>
    </row>
    <row r="206" spans="1:10" ht="56.25" x14ac:dyDescent="0.25">
      <c r="A206" s="3">
        <v>246</v>
      </c>
      <c r="B206" s="6" t="s">
        <v>465</v>
      </c>
      <c r="C206" s="6"/>
      <c r="D206" s="29" t="s">
        <v>43</v>
      </c>
      <c r="E206" s="32">
        <v>180</v>
      </c>
      <c r="F206" s="32">
        <v>343</v>
      </c>
      <c r="G206" s="21">
        <f t="shared" si="16"/>
        <v>1.9055555555555554</v>
      </c>
      <c r="H206" s="29" t="s">
        <v>464</v>
      </c>
      <c r="I206" s="29"/>
      <c r="J206" s="12" t="s">
        <v>475</v>
      </c>
    </row>
    <row r="207" spans="1:10" ht="33.75" x14ac:dyDescent="0.25">
      <c r="A207" s="3">
        <v>247</v>
      </c>
      <c r="B207" s="6" t="s">
        <v>466</v>
      </c>
      <c r="C207" s="6"/>
      <c r="D207" s="29" t="s">
        <v>43</v>
      </c>
      <c r="E207" s="32">
        <v>180</v>
      </c>
      <c r="F207" s="32">
        <v>15</v>
      </c>
      <c r="G207" s="21">
        <f t="shared" si="16"/>
        <v>8.3333333333333329E-2</v>
      </c>
      <c r="H207" s="29" t="s">
        <v>467</v>
      </c>
      <c r="I207" s="29"/>
      <c r="J207" s="12" t="s">
        <v>475</v>
      </c>
    </row>
    <row r="208" spans="1:10" s="14" customFormat="1" ht="45" x14ac:dyDescent="0.25">
      <c r="A208" s="3">
        <v>248</v>
      </c>
      <c r="B208" s="34" t="s">
        <v>476</v>
      </c>
      <c r="C208" s="35" t="s">
        <v>477</v>
      </c>
      <c r="D208" s="32" t="s">
        <v>478</v>
      </c>
      <c r="E208" s="32">
        <v>90</v>
      </c>
      <c r="F208" s="32">
        <v>69</v>
      </c>
      <c r="G208" s="36">
        <f>F208/E208</f>
        <v>0.76666666666666672</v>
      </c>
      <c r="H208" s="32"/>
      <c r="I208" s="32"/>
      <c r="J208" s="12" t="s">
        <v>518</v>
      </c>
    </row>
    <row r="209" spans="1:10" s="14" customFormat="1" ht="45" x14ac:dyDescent="0.25">
      <c r="A209" s="3">
        <v>249</v>
      </c>
      <c r="B209" s="34" t="s">
        <v>479</v>
      </c>
      <c r="C209" s="35" t="s">
        <v>477</v>
      </c>
      <c r="D209" s="32" t="s">
        <v>478</v>
      </c>
      <c r="E209" s="32">
        <v>90</v>
      </c>
      <c r="F209" s="32">
        <v>99</v>
      </c>
      <c r="G209" s="36">
        <f>F209/E209</f>
        <v>1.1000000000000001</v>
      </c>
      <c r="H209" s="32" t="s">
        <v>480</v>
      </c>
      <c r="I209" s="32"/>
      <c r="J209" s="12" t="s">
        <v>518</v>
      </c>
    </row>
    <row r="210" spans="1:10" s="14" customFormat="1" ht="45" x14ac:dyDescent="0.25">
      <c r="A210" s="3">
        <v>250</v>
      </c>
      <c r="B210" s="34" t="s">
        <v>481</v>
      </c>
      <c r="C210" s="35" t="s">
        <v>477</v>
      </c>
      <c r="D210" s="32" t="s">
        <v>478</v>
      </c>
      <c r="E210" s="32">
        <v>30</v>
      </c>
      <c r="F210" s="32">
        <v>99</v>
      </c>
      <c r="G210" s="36">
        <f t="shared" ref="G210:G217" si="17">F210/E210</f>
        <v>3.3</v>
      </c>
      <c r="H210" s="32" t="s">
        <v>480</v>
      </c>
      <c r="I210" s="32"/>
      <c r="J210" s="12" t="s">
        <v>518</v>
      </c>
    </row>
    <row r="211" spans="1:10" s="14" customFormat="1" ht="90" x14ac:dyDescent="0.25">
      <c r="A211" s="3">
        <v>251</v>
      </c>
      <c r="B211" s="34" t="s">
        <v>482</v>
      </c>
      <c r="C211" s="35" t="s">
        <v>416</v>
      </c>
      <c r="D211" s="32" t="s">
        <v>412</v>
      </c>
      <c r="E211" s="32">
        <v>60</v>
      </c>
      <c r="F211" s="32">
        <v>434</v>
      </c>
      <c r="G211" s="36">
        <f t="shared" si="17"/>
        <v>7.2333333333333334</v>
      </c>
      <c r="H211" s="32" t="s">
        <v>480</v>
      </c>
      <c r="I211" s="32"/>
      <c r="J211" s="12" t="s">
        <v>518</v>
      </c>
    </row>
    <row r="212" spans="1:10" s="14" customFormat="1" ht="90" x14ac:dyDescent="0.25">
      <c r="A212" s="3">
        <v>252</v>
      </c>
      <c r="B212" s="34" t="s">
        <v>483</v>
      </c>
      <c r="C212" s="35" t="s">
        <v>416</v>
      </c>
      <c r="D212" s="32" t="s">
        <v>412</v>
      </c>
      <c r="E212" s="32">
        <v>90</v>
      </c>
      <c r="F212" s="32">
        <v>460</v>
      </c>
      <c r="G212" s="36">
        <f t="shared" si="17"/>
        <v>5.1111111111111107</v>
      </c>
      <c r="H212" s="32" t="s">
        <v>480</v>
      </c>
      <c r="I212" s="32"/>
      <c r="J212" s="12" t="s">
        <v>518</v>
      </c>
    </row>
    <row r="213" spans="1:10" s="14" customFormat="1" ht="90" x14ac:dyDescent="0.25">
      <c r="A213" s="3">
        <v>253</v>
      </c>
      <c r="B213" s="34" t="s">
        <v>484</v>
      </c>
      <c r="C213" s="35" t="s">
        <v>416</v>
      </c>
      <c r="D213" s="32" t="s">
        <v>412</v>
      </c>
      <c r="E213" s="32">
        <v>90</v>
      </c>
      <c r="F213" s="32">
        <v>917</v>
      </c>
      <c r="G213" s="36">
        <f t="shared" si="17"/>
        <v>10.188888888888888</v>
      </c>
      <c r="H213" s="32" t="s">
        <v>480</v>
      </c>
      <c r="I213" s="32"/>
      <c r="J213" s="12" t="s">
        <v>518</v>
      </c>
    </row>
    <row r="214" spans="1:10" s="14" customFormat="1" ht="78.75" x14ac:dyDescent="0.25">
      <c r="A214" s="3">
        <v>254</v>
      </c>
      <c r="B214" s="34" t="s">
        <v>485</v>
      </c>
      <c r="C214" s="35" t="s">
        <v>416</v>
      </c>
      <c r="D214" s="32" t="s">
        <v>412</v>
      </c>
      <c r="E214" s="32">
        <v>30</v>
      </c>
      <c r="F214" s="32">
        <v>108</v>
      </c>
      <c r="G214" s="36">
        <f t="shared" si="17"/>
        <v>3.6</v>
      </c>
      <c r="H214" s="32" t="s">
        <v>480</v>
      </c>
      <c r="I214" s="32"/>
      <c r="J214" s="12" t="s">
        <v>518</v>
      </c>
    </row>
    <row r="215" spans="1:10" s="14" customFormat="1" ht="67.5" x14ac:dyDescent="0.25">
      <c r="A215" s="3">
        <v>255</v>
      </c>
      <c r="B215" s="34" t="s">
        <v>486</v>
      </c>
      <c r="C215" s="35" t="s">
        <v>487</v>
      </c>
      <c r="D215" s="32" t="s">
        <v>412</v>
      </c>
      <c r="E215" s="32">
        <v>60</v>
      </c>
      <c r="F215" s="32">
        <v>20</v>
      </c>
      <c r="G215" s="36">
        <f t="shared" si="17"/>
        <v>0.33333333333333331</v>
      </c>
      <c r="H215" s="32" t="s">
        <v>480</v>
      </c>
      <c r="I215" s="32"/>
      <c r="J215" s="12" t="s">
        <v>518</v>
      </c>
    </row>
    <row r="216" spans="1:10" s="14" customFormat="1" ht="56.25" x14ac:dyDescent="0.25">
      <c r="A216" s="3">
        <v>256</v>
      </c>
      <c r="B216" s="34" t="s">
        <v>488</v>
      </c>
      <c r="C216" s="35" t="s">
        <v>489</v>
      </c>
      <c r="D216" s="32" t="s">
        <v>490</v>
      </c>
      <c r="E216" s="32"/>
      <c r="F216" s="32">
        <v>0</v>
      </c>
      <c r="G216" s="36"/>
      <c r="H216" s="32" t="s">
        <v>480</v>
      </c>
      <c r="I216" s="32"/>
      <c r="J216" s="12" t="s">
        <v>518</v>
      </c>
    </row>
    <row r="217" spans="1:10" s="14" customFormat="1" ht="33.75" x14ac:dyDescent="0.25">
      <c r="A217" s="3">
        <v>257</v>
      </c>
      <c r="B217" s="34" t="s">
        <v>491</v>
      </c>
      <c r="C217" s="35" t="s">
        <v>492</v>
      </c>
      <c r="D217" s="32" t="s">
        <v>478</v>
      </c>
      <c r="E217" s="32">
        <v>30</v>
      </c>
      <c r="F217" s="32">
        <v>732</v>
      </c>
      <c r="G217" s="36">
        <f t="shared" si="17"/>
        <v>24.4</v>
      </c>
      <c r="H217" s="32" t="s">
        <v>480</v>
      </c>
      <c r="I217" s="32"/>
      <c r="J217" s="12" t="s">
        <v>518</v>
      </c>
    </row>
    <row r="218" spans="1:10" s="14" customFormat="1" ht="67.5" x14ac:dyDescent="0.25">
      <c r="A218" s="3">
        <v>260</v>
      </c>
      <c r="B218" s="34" t="s">
        <v>496</v>
      </c>
      <c r="C218" s="35" t="s">
        <v>497</v>
      </c>
      <c r="D218" s="32" t="s">
        <v>498</v>
      </c>
      <c r="E218" s="32">
        <v>120</v>
      </c>
      <c r="F218" s="32">
        <v>32</v>
      </c>
      <c r="G218" s="36">
        <f t="shared" ref="G218:G219" si="18">F218/E218</f>
        <v>0.26666666666666666</v>
      </c>
      <c r="H218" s="32"/>
      <c r="I218" s="32" t="s">
        <v>499</v>
      </c>
      <c r="J218" s="12" t="s">
        <v>518</v>
      </c>
    </row>
    <row r="219" spans="1:10" s="14" customFormat="1" ht="33.75" x14ac:dyDescent="0.25">
      <c r="A219" s="3">
        <v>261</v>
      </c>
      <c r="B219" s="34" t="s">
        <v>500</v>
      </c>
      <c r="C219" s="25" t="s">
        <v>428</v>
      </c>
      <c r="D219" s="32" t="s">
        <v>412</v>
      </c>
      <c r="E219" s="32">
        <v>180</v>
      </c>
      <c r="F219" s="32">
        <v>234</v>
      </c>
      <c r="G219" s="32">
        <f t="shared" si="18"/>
        <v>1.3</v>
      </c>
      <c r="H219" s="21" t="s">
        <v>404</v>
      </c>
      <c r="I219" s="32"/>
      <c r="J219" s="12" t="s">
        <v>518</v>
      </c>
    </row>
    <row r="220" spans="1:10" s="14" customFormat="1" ht="33.75" x14ac:dyDescent="0.25">
      <c r="A220" s="3">
        <v>262</v>
      </c>
      <c r="B220" s="34" t="s">
        <v>501</v>
      </c>
      <c r="C220" s="35" t="s">
        <v>502</v>
      </c>
      <c r="D220" s="32" t="s">
        <v>412</v>
      </c>
      <c r="E220" s="32">
        <v>180</v>
      </c>
      <c r="F220" s="32" t="s">
        <v>503</v>
      </c>
      <c r="G220" s="32">
        <v>30</v>
      </c>
      <c r="H220" s="32" t="s">
        <v>480</v>
      </c>
      <c r="I220" s="32"/>
      <c r="J220" s="12" t="s">
        <v>518</v>
      </c>
    </row>
    <row r="221" spans="1:10" s="14" customFormat="1" ht="33.75" x14ac:dyDescent="0.25">
      <c r="A221" s="3">
        <v>268</v>
      </c>
      <c r="B221" s="34" t="s">
        <v>456</v>
      </c>
      <c r="C221" s="35" t="s">
        <v>507</v>
      </c>
      <c r="D221" s="32" t="s">
        <v>478</v>
      </c>
      <c r="E221" s="32">
        <v>120</v>
      </c>
      <c r="F221" s="32">
        <v>1</v>
      </c>
      <c r="G221" s="32"/>
      <c r="H221" s="32" t="s">
        <v>480</v>
      </c>
      <c r="I221" s="32"/>
      <c r="J221" s="12" t="s">
        <v>518</v>
      </c>
    </row>
    <row r="222" spans="1:10" s="14" customFormat="1" ht="90" x14ac:dyDescent="0.25">
      <c r="A222" s="3">
        <v>272</v>
      </c>
      <c r="B222" s="34" t="s">
        <v>510</v>
      </c>
      <c r="C222" s="35"/>
      <c r="D222" s="32" t="s">
        <v>43</v>
      </c>
      <c r="E222" s="32">
        <v>160</v>
      </c>
      <c r="F222" s="32">
        <v>250</v>
      </c>
      <c r="G222" s="32">
        <v>1.56</v>
      </c>
      <c r="H222" s="32" t="s">
        <v>511</v>
      </c>
      <c r="I222" s="32"/>
      <c r="J222" s="12" t="s">
        <v>518</v>
      </c>
    </row>
    <row r="223" spans="1:10" s="14" customFormat="1" ht="56.25" x14ac:dyDescent="0.25">
      <c r="A223" s="3">
        <v>273</v>
      </c>
      <c r="B223" s="34" t="s">
        <v>465</v>
      </c>
      <c r="C223" s="35"/>
      <c r="D223" s="32" t="s">
        <v>43</v>
      </c>
      <c r="E223" s="32">
        <v>180</v>
      </c>
      <c r="F223" s="32">
        <v>200</v>
      </c>
      <c r="G223" s="32">
        <v>1.1100000000000001</v>
      </c>
      <c r="H223" s="32" t="s">
        <v>511</v>
      </c>
      <c r="I223" s="32"/>
      <c r="J223" s="12" t="s">
        <v>518</v>
      </c>
    </row>
    <row r="224" spans="1:10" s="14" customFormat="1" ht="33.75" x14ac:dyDescent="0.25">
      <c r="A224" s="3">
        <v>274</v>
      </c>
      <c r="B224" s="34" t="s">
        <v>466</v>
      </c>
      <c r="C224" s="35"/>
      <c r="D224" s="32" t="s">
        <v>43</v>
      </c>
      <c r="E224" s="32">
        <v>180</v>
      </c>
      <c r="F224" s="32">
        <v>16</v>
      </c>
      <c r="G224" s="32">
        <v>0.09</v>
      </c>
      <c r="H224" s="21" t="s">
        <v>467</v>
      </c>
      <c r="I224" s="32"/>
      <c r="J224" s="12" t="s">
        <v>518</v>
      </c>
    </row>
    <row r="225" spans="1:10" ht="33.75" x14ac:dyDescent="0.25">
      <c r="A225" s="3">
        <v>275</v>
      </c>
      <c r="B225" s="37" t="s">
        <v>527</v>
      </c>
      <c r="C225" s="25" t="s">
        <v>492</v>
      </c>
      <c r="D225" s="17"/>
      <c r="E225" s="20">
        <v>420</v>
      </c>
      <c r="F225" s="20">
        <v>230</v>
      </c>
      <c r="G225" s="21">
        <f>SUM(E225/F225)</f>
        <v>1.826086956521739</v>
      </c>
      <c r="H225" s="7"/>
      <c r="I225" s="17"/>
      <c r="J225" s="12" t="s">
        <v>536</v>
      </c>
    </row>
    <row r="226" spans="1:10" ht="78.75" x14ac:dyDescent="0.25">
      <c r="A226" s="3">
        <v>276</v>
      </c>
      <c r="B226" s="37" t="s">
        <v>528</v>
      </c>
      <c r="C226" s="25" t="s">
        <v>492</v>
      </c>
      <c r="D226" s="17"/>
      <c r="E226" s="20">
        <v>420</v>
      </c>
      <c r="F226" s="20">
        <v>3200</v>
      </c>
      <c r="G226" s="21">
        <f t="shared" ref="G226:G244" si="19">SUM(E226/F226)</f>
        <v>0.13125000000000001</v>
      </c>
      <c r="H226" s="7"/>
      <c r="I226" s="17"/>
      <c r="J226" s="12" t="s">
        <v>536</v>
      </c>
    </row>
    <row r="227" spans="1:10" ht="56.25" x14ac:dyDescent="0.25">
      <c r="A227" s="3">
        <v>277</v>
      </c>
      <c r="B227" s="37" t="s">
        <v>521</v>
      </c>
      <c r="C227" s="25" t="s">
        <v>492</v>
      </c>
      <c r="D227" s="17"/>
      <c r="E227" s="20">
        <v>120</v>
      </c>
      <c r="F227" s="20">
        <v>5100</v>
      </c>
      <c r="G227" s="21">
        <f t="shared" si="19"/>
        <v>2.3529411764705882E-2</v>
      </c>
      <c r="H227" s="7"/>
      <c r="I227" s="17"/>
      <c r="J227" s="12" t="s">
        <v>536</v>
      </c>
    </row>
    <row r="228" spans="1:10" ht="33.75" x14ac:dyDescent="0.25">
      <c r="A228" s="3">
        <v>278</v>
      </c>
      <c r="B228" s="37" t="s">
        <v>529</v>
      </c>
      <c r="C228" s="25" t="s">
        <v>492</v>
      </c>
      <c r="D228" s="17"/>
      <c r="E228" s="20">
        <v>640</v>
      </c>
      <c r="F228" s="20">
        <v>6000</v>
      </c>
      <c r="G228" s="21">
        <f t="shared" si="19"/>
        <v>0.10666666666666667</v>
      </c>
      <c r="H228" s="7"/>
      <c r="I228" s="17" t="s">
        <v>530</v>
      </c>
      <c r="J228" s="12" t="s">
        <v>536</v>
      </c>
    </row>
    <row r="229" spans="1:10" ht="67.5" x14ac:dyDescent="0.25">
      <c r="A229" s="3">
        <v>279</v>
      </c>
      <c r="B229" s="37" t="s">
        <v>496</v>
      </c>
      <c r="C229" s="5"/>
      <c r="D229" s="17"/>
      <c r="E229" s="20">
        <v>7</v>
      </c>
      <c r="F229" s="20">
        <v>24</v>
      </c>
      <c r="G229" s="21">
        <f t="shared" si="19"/>
        <v>0.29166666666666669</v>
      </c>
      <c r="H229" s="7"/>
      <c r="I229" s="17"/>
      <c r="J229" s="12" t="s">
        <v>536</v>
      </c>
    </row>
    <row r="230" spans="1:10" ht="33.75" x14ac:dyDescent="0.25">
      <c r="A230" s="3">
        <v>281</v>
      </c>
      <c r="B230" s="37" t="s">
        <v>500</v>
      </c>
      <c r="C230" s="5"/>
      <c r="D230" s="17"/>
      <c r="E230" s="20">
        <v>450</v>
      </c>
      <c r="F230" s="20">
        <v>400</v>
      </c>
      <c r="G230" s="21">
        <f t="shared" si="19"/>
        <v>1.125</v>
      </c>
      <c r="H230" s="7"/>
      <c r="I230" s="17"/>
      <c r="J230" s="12" t="s">
        <v>536</v>
      </c>
    </row>
    <row r="231" spans="1:10" ht="33.75" x14ac:dyDescent="0.25">
      <c r="A231" s="3">
        <v>282</v>
      </c>
      <c r="B231" s="37" t="s">
        <v>501</v>
      </c>
      <c r="C231" s="5"/>
      <c r="D231" s="17"/>
      <c r="E231" s="20">
        <v>2</v>
      </c>
      <c r="F231" s="20">
        <v>2</v>
      </c>
      <c r="G231" s="21">
        <f t="shared" si="19"/>
        <v>1</v>
      </c>
      <c r="H231" s="7"/>
      <c r="I231" s="17"/>
      <c r="J231" s="12" t="s">
        <v>536</v>
      </c>
    </row>
    <row r="232" spans="1:10" ht="56.25" x14ac:dyDescent="0.25">
      <c r="A232" s="3">
        <v>283</v>
      </c>
      <c r="B232" s="37" t="s">
        <v>504</v>
      </c>
      <c r="C232" s="25" t="s">
        <v>492</v>
      </c>
      <c r="D232" s="17"/>
      <c r="E232" s="20">
        <v>40</v>
      </c>
      <c r="F232" s="20">
        <v>113</v>
      </c>
      <c r="G232" s="21">
        <f t="shared" si="19"/>
        <v>0.35398230088495575</v>
      </c>
      <c r="H232" s="7"/>
      <c r="I232" s="17"/>
      <c r="J232" s="12" t="s">
        <v>536</v>
      </c>
    </row>
    <row r="233" spans="1:10" ht="45" x14ac:dyDescent="0.25">
      <c r="A233" s="3">
        <v>284</v>
      </c>
      <c r="B233" s="37" t="s">
        <v>445</v>
      </c>
      <c r="C233" s="25" t="s">
        <v>492</v>
      </c>
      <c r="D233" s="29"/>
      <c r="E233" s="32">
        <v>60</v>
      </c>
      <c r="F233" s="32">
        <v>800</v>
      </c>
      <c r="G233" s="21">
        <f t="shared" si="19"/>
        <v>7.4999999999999997E-2</v>
      </c>
      <c r="H233" s="7"/>
      <c r="I233" s="17"/>
      <c r="J233" s="12" t="s">
        <v>536</v>
      </c>
    </row>
    <row r="234" spans="1:10" ht="33.75" x14ac:dyDescent="0.25">
      <c r="A234" s="3">
        <v>285</v>
      </c>
      <c r="B234" s="37" t="s">
        <v>447</v>
      </c>
      <c r="C234" s="25" t="s">
        <v>492</v>
      </c>
      <c r="D234" s="29"/>
      <c r="E234" s="32">
        <v>20</v>
      </c>
      <c r="F234" s="32">
        <v>300</v>
      </c>
      <c r="G234" s="21">
        <f t="shared" si="19"/>
        <v>6.6666666666666666E-2</v>
      </c>
      <c r="H234" s="29"/>
      <c r="I234" s="29"/>
      <c r="J234" s="12" t="s">
        <v>536</v>
      </c>
    </row>
    <row r="235" spans="1:10" ht="45" x14ac:dyDescent="0.25">
      <c r="A235" s="3">
        <v>286</v>
      </c>
      <c r="B235" s="37" t="s">
        <v>449</v>
      </c>
      <c r="C235" s="25" t="s">
        <v>492</v>
      </c>
      <c r="D235" s="29"/>
      <c r="E235" s="32">
        <v>20</v>
      </c>
      <c r="F235" s="32">
        <v>50</v>
      </c>
      <c r="G235" s="21">
        <f t="shared" si="19"/>
        <v>0.4</v>
      </c>
      <c r="H235" s="29"/>
      <c r="I235" s="29"/>
      <c r="J235" s="12" t="s">
        <v>536</v>
      </c>
    </row>
    <row r="236" spans="1:10" ht="45" x14ac:dyDescent="0.25">
      <c r="A236" s="3">
        <v>287</v>
      </c>
      <c r="B236" s="37" t="s">
        <v>506</v>
      </c>
      <c r="C236" s="6" t="s">
        <v>531</v>
      </c>
      <c r="D236" s="29"/>
      <c r="E236" s="32">
        <v>1480</v>
      </c>
      <c r="F236" s="32">
        <v>450</v>
      </c>
      <c r="G236" s="21">
        <f t="shared" si="19"/>
        <v>3.2888888888888888</v>
      </c>
      <c r="H236" s="29"/>
      <c r="I236" s="29"/>
      <c r="J236" s="12" t="s">
        <v>536</v>
      </c>
    </row>
    <row r="237" spans="1:10" ht="33.75" x14ac:dyDescent="0.25">
      <c r="A237" s="3">
        <v>289</v>
      </c>
      <c r="B237" s="37" t="s">
        <v>532</v>
      </c>
      <c r="C237" s="6" t="s">
        <v>523</v>
      </c>
      <c r="D237" s="29"/>
      <c r="E237" s="16">
        <v>10</v>
      </c>
      <c r="F237" s="16">
        <v>2</v>
      </c>
      <c r="G237" s="21">
        <f t="shared" si="19"/>
        <v>5</v>
      </c>
      <c r="H237" s="29"/>
      <c r="I237" s="29"/>
      <c r="J237" s="12" t="s">
        <v>536</v>
      </c>
    </row>
    <row r="238" spans="1:10" ht="33.75" x14ac:dyDescent="0.25">
      <c r="A238" s="3">
        <v>290</v>
      </c>
      <c r="B238" s="37" t="s">
        <v>533</v>
      </c>
      <c r="C238" s="6" t="s">
        <v>523</v>
      </c>
      <c r="D238" s="29"/>
      <c r="E238" s="16">
        <v>10</v>
      </c>
      <c r="F238" s="16">
        <v>2</v>
      </c>
      <c r="G238" s="21">
        <f t="shared" si="19"/>
        <v>5</v>
      </c>
      <c r="H238" s="29"/>
      <c r="I238" s="29"/>
      <c r="J238" s="12" t="s">
        <v>536</v>
      </c>
    </row>
    <row r="239" spans="1:10" ht="56.25" x14ac:dyDescent="0.25">
      <c r="A239" s="3">
        <v>291</v>
      </c>
      <c r="B239" s="37" t="s">
        <v>509</v>
      </c>
      <c r="C239" s="6" t="s">
        <v>524</v>
      </c>
      <c r="D239" s="29"/>
      <c r="E239" s="32">
        <v>5</v>
      </c>
      <c r="F239" s="32">
        <v>1</v>
      </c>
      <c r="G239" s="21">
        <f t="shared" si="19"/>
        <v>5</v>
      </c>
      <c r="H239" s="29"/>
      <c r="I239" s="29"/>
      <c r="J239" s="12" t="s">
        <v>536</v>
      </c>
    </row>
    <row r="240" spans="1:10" ht="33.75" x14ac:dyDescent="0.25">
      <c r="A240" s="3">
        <v>292</v>
      </c>
      <c r="B240" s="37" t="s">
        <v>461</v>
      </c>
      <c r="C240" s="6" t="s">
        <v>534</v>
      </c>
      <c r="D240" s="29"/>
      <c r="E240" s="32">
        <v>150</v>
      </c>
      <c r="F240" s="32">
        <v>80</v>
      </c>
      <c r="G240" s="21">
        <f t="shared" si="19"/>
        <v>1.875</v>
      </c>
      <c r="H240" s="29"/>
      <c r="I240" s="29"/>
      <c r="J240" s="12" t="s">
        <v>536</v>
      </c>
    </row>
    <row r="241" spans="1:10" ht="90" x14ac:dyDescent="0.25">
      <c r="A241" s="3">
        <v>293</v>
      </c>
      <c r="B241" s="37" t="s">
        <v>510</v>
      </c>
      <c r="C241" s="6" t="s">
        <v>535</v>
      </c>
      <c r="D241" s="29"/>
      <c r="E241" s="32">
        <v>540</v>
      </c>
      <c r="F241" s="32">
        <v>1200</v>
      </c>
      <c r="G241" s="21">
        <f t="shared" si="19"/>
        <v>0.45</v>
      </c>
      <c r="H241" s="29"/>
      <c r="I241" s="29"/>
      <c r="J241" s="12" t="s">
        <v>536</v>
      </c>
    </row>
    <row r="242" spans="1:10" ht="56.25" x14ac:dyDescent="0.25">
      <c r="A242" s="3">
        <v>294</v>
      </c>
      <c r="B242" s="37" t="s">
        <v>465</v>
      </c>
      <c r="C242" s="6"/>
      <c r="D242" s="29"/>
      <c r="E242" s="32">
        <v>70</v>
      </c>
      <c r="F242" s="32">
        <v>320</v>
      </c>
      <c r="G242" s="21">
        <f t="shared" si="19"/>
        <v>0.21875</v>
      </c>
      <c r="H242" s="29"/>
      <c r="I242" s="29"/>
      <c r="J242" s="12" t="s">
        <v>536</v>
      </c>
    </row>
    <row r="243" spans="1:10" ht="33.75" x14ac:dyDescent="0.25">
      <c r="A243" s="3">
        <v>295</v>
      </c>
      <c r="B243" s="37" t="s">
        <v>466</v>
      </c>
      <c r="C243" s="6"/>
      <c r="D243" s="29"/>
      <c r="E243" s="32">
        <v>345</v>
      </c>
      <c r="F243" s="32">
        <v>150</v>
      </c>
      <c r="G243" s="21">
        <f t="shared" si="19"/>
        <v>2.2999999999999998</v>
      </c>
      <c r="H243" s="29"/>
      <c r="I243" s="29"/>
      <c r="J243" s="12" t="s">
        <v>536</v>
      </c>
    </row>
    <row r="244" spans="1:10" ht="33.75" x14ac:dyDescent="0.25">
      <c r="A244" s="3">
        <v>296</v>
      </c>
      <c r="B244" s="37" t="s">
        <v>525</v>
      </c>
      <c r="C244" s="6" t="s">
        <v>526</v>
      </c>
      <c r="D244" s="29"/>
      <c r="E244" s="32">
        <v>330</v>
      </c>
      <c r="F244" s="32">
        <v>450</v>
      </c>
      <c r="G244" s="21">
        <f t="shared" si="19"/>
        <v>0.73333333333333328</v>
      </c>
      <c r="H244" s="29"/>
      <c r="I244" s="29"/>
      <c r="J244" s="12" t="s">
        <v>536</v>
      </c>
    </row>
    <row r="245" spans="1:10" ht="45" x14ac:dyDescent="0.25">
      <c r="A245" s="3">
        <v>299</v>
      </c>
      <c r="B245" s="37" t="s">
        <v>408</v>
      </c>
      <c r="C245" s="17" t="s">
        <v>539</v>
      </c>
      <c r="D245" s="17" t="s">
        <v>43</v>
      </c>
      <c r="E245" s="20">
        <v>30</v>
      </c>
      <c r="F245" s="20">
        <v>57</v>
      </c>
      <c r="G245" s="21">
        <f t="shared" ref="G245:G255" si="20">SUM(E245/F245)</f>
        <v>0.52631578947368418</v>
      </c>
      <c r="H245" s="7" t="s">
        <v>404</v>
      </c>
      <c r="I245" s="17"/>
      <c r="J245" s="12" t="s">
        <v>557</v>
      </c>
    </row>
    <row r="246" spans="1:10" ht="56.25" x14ac:dyDescent="0.25">
      <c r="A246" s="3">
        <v>300</v>
      </c>
      <c r="B246" s="37" t="s">
        <v>540</v>
      </c>
      <c r="C246" s="17" t="s">
        <v>541</v>
      </c>
      <c r="D246" s="17" t="s">
        <v>412</v>
      </c>
      <c r="E246" s="20">
        <v>30</v>
      </c>
      <c r="F246" s="20">
        <v>272</v>
      </c>
      <c r="G246" s="21">
        <f t="shared" si="20"/>
        <v>0.11029411764705882</v>
      </c>
      <c r="H246" s="7" t="s">
        <v>404</v>
      </c>
      <c r="I246" s="17"/>
      <c r="J246" s="12" t="s">
        <v>557</v>
      </c>
    </row>
    <row r="247" spans="1:10" ht="56.25" x14ac:dyDescent="0.25">
      <c r="A247" s="3">
        <v>301</v>
      </c>
      <c r="B247" s="37" t="s">
        <v>542</v>
      </c>
      <c r="C247" s="17" t="s">
        <v>541</v>
      </c>
      <c r="D247" s="17" t="s">
        <v>412</v>
      </c>
      <c r="E247" s="20">
        <v>30</v>
      </c>
      <c r="F247" s="20">
        <v>317</v>
      </c>
      <c r="G247" s="21">
        <f t="shared" si="20"/>
        <v>9.4637223974763401E-2</v>
      </c>
      <c r="H247" s="7" t="s">
        <v>404</v>
      </c>
      <c r="I247" s="17"/>
      <c r="J247" s="12" t="s">
        <v>557</v>
      </c>
    </row>
    <row r="248" spans="1:10" ht="56.25" x14ac:dyDescent="0.25">
      <c r="A248" s="3">
        <v>302</v>
      </c>
      <c r="B248" s="37" t="s">
        <v>543</v>
      </c>
      <c r="C248" s="17" t="s">
        <v>541</v>
      </c>
      <c r="D248" s="17" t="s">
        <v>412</v>
      </c>
      <c r="E248" s="20">
        <v>30</v>
      </c>
      <c r="F248" s="20">
        <v>85</v>
      </c>
      <c r="G248" s="21">
        <f t="shared" si="20"/>
        <v>0.35294117647058826</v>
      </c>
      <c r="H248" s="7" t="s">
        <v>404</v>
      </c>
      <c r="I248" s="17"/>
      <c r="J248" s="12" t="s">
        <v>557</v>
      </c>
    </row>
    <row r="249" spans="1:10" ht="56.25" x14ac:dyDescent="0.25">
      <c r="A249" s="3">
        <v>303</v>
      </c>
      <c r="B249" s="5" t="s">
        <v>544</v>
      </c>
      <c r="C249" s="17" t="s">
        <v>545</v>
      </c>
      <c r="D249" s="17" t="s">
        <v>412</v>
      </c>
      <c r="E249" s="20">
        <v>20</v>
      </c>
      <c r="F249" s="20">
        <v>69</v>
      </c>
      <c r="G249" s="21">
        <f t="shared" si="20"/>
        <v>0.28985507246376813</v>
      </c>
      <c r="H249" s="7" t="s">
        <v>404</v>
      </c>
      <c r="I249" s="17"/>
      <c r="J249" s="12" t="s">
        <v>557</v>
      </c>
    </row>
    <row r="250" spans="1:10" ht="56.25" x14ac:dyDescent="0.25">
      <c r="A250" s="3">
        <v>304</v>
      </c>
      <c r="B250" s="5" t="s">
        <v>546</v>
      </c>
      <c r="C250" s="17" t="s">
        <v>545</v>
      </c>
      <c r="D250" s="17" t="s">
        <v>412</v>
      </c>
      <c r="E250" s="20">
        <v>20</v>
      </c>
      <c r="F250" s="20">
        <v>25</v>
      </c>
      <c r="G250" s="21">
        <f t="shared" si="20"/>
        <v>0.8</v>
      </c>
      <c r="H250" s="7" t="s">
        <v>404</v>
      </c>
      <c r="I250" s="17"/>
      <c r="J250" s="12" t="s">
        <v>557</v>
      </c>
    </row>
    <row r="251" spans="1:10" ht="45" x14ac:dyDescent="0.25">
      <c r="A251" s="3">
        <v>305</v>
      </c>
      <c r="B251" s="5" t="s">
        <v>547</v>
      </c>
      <c r="C251" s="17" t="s">
        <v>548</v>
      </c>
      <c r="D251" s="17" t="s">
        <v>412</v>
      </c>
      <c r="E251" s="20">
        <v>40</v>
      </c>
      <c r="F251" s="20">
        <v>207</v>
      </c>
      <c r="G251" s="21">
        <f t="shared" si="20"/>
        <v>0.19323671497584541</v>
      </c>
      <c r="H251" s="7" t="s">
        <v>404</v>
      </c>
      <c r="I251" s="17"/>
      <c r="J251" s="12" t="s">
        <v>557</v>
      </c>
    </row>
    <row r="252" spans="1:10" ht="33.75" x14ac:dyDescent="0.25">
      <c r="A252" s="3">
        <v>306</v>
      </c>
      <c r="B252" s="5" t="s">
        <v>418</v>
      </c>
      <c r="C252" s="17" t="s">
        <v>549</v>
      </c>
      <c r="D252" s="17" t="s">
        <v>43</v>
      </c>
      <c r="E252" s="20">
        <v>30</v>
      </c>
      <c r="F252" s="20">
        <v>149</v>
      </c>
      <c r="G252" s="21">
        <f t="shared" si="20"/>
        <v>0.20134228187919462</v>
      </c>
      <c r="H252" s="7" t="s">
        <v>404</v>
      </c>
      <c r="I252" s="17"/>
      <c r="J252" s="12" t="s">
        <v>557</v>
      </c>
    </row>
    <row r="253" spans="1:10" ht="33.75" x14ac:dyDescent="0.25">
      <c r="A253" s="3">
        <v>307</v>
      </c>
      <c r="B253" s="5" t="s">
        <v>420</v>
      </c>
      <c r="C253" s="17" t="s">
        <v>549</v>
      </c>
      <c r="D253" s="17" t="s">
        <v>43</v>
      </c>
      <c r="E253" s="20">
        <v>30</v>
      </c>
      <c r="F253" s="20">
        <v>291</v>
      </c>
      <c r="G253" s="21">
        <f t="shared" si="20"/>
        <v>0.10309278350515463</v>
      </c>
      <c r="H253" s="7" t="s">
        <v>404</v>
      </c>
      <c r="I253" s="17"/>
      <c r="J253" s="12" t="s">
        <v>557</v>
      </c>
    </row>
    <row r="254" spans="1:10" ht="56.25" x14ac:dyDescent="0.25">
      <c r="A254" s="3">
        <v>309</v>
      </c>
      <c r="B254" s="37" t="s">
        <v>424</v>
      </c>
      <c r="C254" s="17" t="s">
        <v>550</v>
      </c>
      <c r="D254" s="17" t="s">
        <v>412</v>
      </c>
      <c r="E254" s="20">
        <v>90</v>
      </c>
      <c r="F254" s="20">
        <v>35</v>
      </c>
      <c r="G254" s="21">
        <f t="shared" si="20"/>
        <v>2.5714285714285716</v>
      </c>
      <c r="H254" s="7" t="s">
        <v>404</v>
      </c>
      <c r="I254" s="17"/>
      <c r="J254" s="12" t="s">
        <v>557</v>
      </c>
    </row>
    <row r="255" spans="1:10" ht="67.5" x14ac:dyDescent="0.25">
      <c r="A255" s="3">
        <v>310</v>
      </c>
      <c r="B255" s="37" t="s">
        <v>426</v>
      </c>
      <c r="C255" s="17" t="s">
        <v>551</v>
      </c>
      <c r="D255" s="17" t="s">
        <v>412</v>
      </c>
      <c r="E255" s="20">
        <v>10</v>
      </c>
      <c r="F255" s="20">
        <v>5</v>
      </c>
      <c r="G255" s="21">
        <f t="shared" si="20"/>
        <v>2</v>
      </c>
      <c r="H255" s="7" t="s">
        <v>404</v>
      </c>
      <c r="I255" s="17"/>
      <c r="J255" s="12" t="s">
        <v>557</v>
      </c>
    </row>
    <row r="256" spans="1:10" ht="45" x14ac:dyDescent="0.25">
      <c r="A256" s="3">
        <v>312</v>
      </c>
      <c r="B256" s="37" t="s">
        <v>429</v>
      </c>
      <c r="C256" s="17" t="s">
        <v>428</v>
      </c>
      <c r="D256" s="17" t="s">
        <v>412</v>
      </c>
      <c r="E256" s="20">
        <v>90</v>
      </c>
      <c r="F256" s="20">
        <v>22</v>
      </c>
      <c r="G256" s="21">
        <f>SUM(E256/F256)</f>
        <v>4.0909090909090908</v>
      </c>
      <c r="H256" s="7" t="s">
        <v>404</v>
      </c>
      <c r="I256" s="17"/>
      <c r="J256" s="12" t="s">
        <v>557</v>
      </c>
    </row>
    <row r="257" spans="1:10" ht="45" x14ac:dyDescent="0.25">
      <c r="A257" s="3">
        <v>313</v>
      </c>
      <c r="B257" s="37" t="s">
        <v>430</v>
      </c>
      <c r="C257" s="17" t="s">
        <v>428</v>
      </c>
      <c r="D257" s="17" t="s">
        <v>412</v>
      </c>
      <c r="E257" s="20">
        <v>78</v>
      </c>
      <c r="F257" s="20">
        <v>28</v>
      </c>
      <c r="G257" s="21">
        <f t="shared" ref="G257:G269" si="21">SUM(E257/F257)</f>
        <v>2.7857142857142856</v>
      </c>
      <c r="H257" s="7" t="s">
        <v>404</v>
      </c>
      <c r="I257" s="17"/>
      <c r="J257" s="12" t="s">
        <v>557</v>
      </c>
    </row>
    <row r="258" spans="1:10" ht="33.75" x14ac:dyDescent="0.25">
      <c r="A258" s="3">
        <v>314</v>
      </c>
      <c r="B258" s="37" t="s">
        <v>431</v>
      </c>
      <c r="C258" s="17" t="s">
        <v>428</v>
      </c>
      <c r="D258" s="17" t="s">
        <v>412</v>
      </c>
      <c r="E258" s="20">
        <v>120</v>
      </c>
      <c r="F258" s="20">
        <v>35</v>
      </c>
      <c r="G258" s="21">
        <f t="shared" si="21"/>
        <v>3.4285714285714284</v>
      </c>
      <c r="H258" s="7" t="s">
        <v>404</v>
      </c>
      <c r="I258" s="17"/>
      <c r="J258" s="12" t="s">
        <v>557</v>
      </c>
    </row>
    <row r="259" spans="1:10" ht="33.75" x14ac:dyDescent="0.25">
      <c r="A259" s="3">
        <v>316</v>
      </c>
      <c r="B259" s="37" t="s">
        <v>433</v>
      </c>
      <c r="C259" s="5"/>
      <c r="D259" s="17" t="s">
        <v>43</v>
      </c>
      <c r="E259" s="20">
        <v>180</v>
      </c>
      <c r="F259" s="20">
        <v>52</v>
      </c>
      <c r="G259" s="21">
        <f t="shared" si="21"/>
        <v>3.4615384615384617</v>
      </c>
      <c r="H259" s="7" t="s">
        <v>404</v>
      </c>
      <c r="I259" s="17"/>
      <c r="J259" s="12" t="s">
        <v>557</v>
      </c>
    </row>
    <row r="260" spans="1:10" ht="33.75" x14ac:dyDescent="0.25">
      <c r="A260" s="3">
        <v>317</v>
      </c>
      <c r="B260" s="37" t="s">
        <v>434</v>
      </c>
      <c r="C260" s="5"/>
      <c r="D260" s="17" t="s">
        <v>43</v>
      </c>
      <c r="E260" s="20">
        <v>180</v>
      </c>
      <c r="F260" s="20">
        <v>30</v>
      </c>
      <c r="G260" s="21">
        <f t="shared" si="21"/>
        <v>6</v>
      </c>
      <c r="H260" s="7" t="s">
        <v>404</v>
      </c>
      <c r="I260" s="17"/>
      <c r="J260" s="12" t="s">
        <v>557</v>
      </c>
    </row>
    <row r="261" spans="1:10" ht="33.75" x14ac:dyDescent="0.25">
      <c r="A261" s="3">
        <v>318</v>
      </c>
      <c r="B261" s="37" t="s">
        <v>435</v>
      </c>
      <c r="C261" s="5"/>
      <c r="D261" s="17" t="s">
        <v>43</v>
      </c>
      <c r="E261" s="20">
        <v>180</v>
      </c>
      <c r="F261" s="20">
        <v>56</v>
      </c>
      <c r="G261" s="21">
        <f t="shared" si="21"/>
        <v>3.2142857142857144</v>
      </c>
      <c r="H261" s="7" t="s">
        <v>404</v>
      </c>
      <c r="I261" s="17"/>
      <c r="J261" s="12" t="s">
        <v>557</v>
      </c>
    </row>
    <row r="262" spans="1:10" ht="33.75" x14ac:dyDescent="0.25">
      <c r="A262" s="3">
        <v>319</v>
      </c>
      <c r="B262" s="37" t="s">
        <v>436</v>
      </c>
      <c r="C262" s="6"/>
      <c r="D262" s="17" t="s">
        <v>412</v>
      </c>
      <c r="E262" s="20">
        <v>180</v>
      </c>
      <c r="F262" s="20">
        <v>65</v>
      </c>
      <c r="G262" s="21">
        <f t="shared" si="21"/>
        <v>2.7692307692307692</v>
      </c>
      <c r="H262" s="7" t="s">
        <v>404</v>
      </c>
      <c r="I262" s="17"/>
      <c r="J262" s="12" t="s">
        <v>557</v>
      </c>
    </row>
    <row r="263" spans="1:10" ht="33.75" x14ac:dyDescent="0.25">
      <c r="A263" s="3">
        <v>320</v>
      </c>
      <c r="B263" s="37" t="s">
        <v>437</v>
      </c>
      <c r="C263" s="5" t="s">
        <v>438</v>
      </c>
      <c r="D263" s="17" t="s">
        <v>43</v>
      </c>
      <c r="E263" s="20">
        <v>180</v>
      </c>
      <c r="F263" s="20">
        <v>32</v>
      </c>
      <c r="G263" s="21">
        <f t="shared" si="21"/>
        <v>5.625</v>
      </c>
      <c r="H263" s="7" t="s">
        <v>404</v>
      </c>
      <c r="I263" s="17"/>
      <c r="J263" s="12" t="s">
        <v>557</v>
      </c>
    </row>
    <row r="264" spans="1:10" ht="45" x14ac:dyDescent="0.25">
      <c r="A264" s="3">
        <v>321</v>
      </c>
      <c r="B264" s="37" t="s">
        <v>439</v>
      </c>
      <c r="C264" s="17" t="s">
        <v>440</v>
      </c>
      <c r="D264" s="17" t="s">
        <v>43</v>
      </c>
      <c r="E264" s="20">
        <v>180</v>
      </c>
      <c r="F264" s="20">
        <v>137</v>
      </c>
      <c r="G264" s="21">
        <f t="shared" si="21"/>
        <v>1.3138686131386861</v>
      </c>
      <c r="H264" s="7" t="s">
        <v>404</v>
      </c>
      <c r="I264" s="17"/>
      <c r="J264" s="12" t="s">
        <v>557</v>
      </c>
    </row>
    <row r="265" spans="1:10" ht="33.75" x14ac:dyDescent="0.25">
      <c r="A265" s="3">
        <v>322</v>
      </c>
      <c r="B265" s="37" t="s">
        <v>441</v>
      </c>
      <c r="C265" s="5"/>
      <c r="D265" s="17" t="s">
        <v>43</v>
      </c>
      <c r="E265" s="20">
        <v>180</v>
      </c>
      <c r="F265" s="20">
        <v>120</v>
      </c>
      <c r="G265" s="21">
        <f t="shared" si="21"/>
        <v>1.5</v>
      </c>
      <c r="H265" s="7" t="s">
        <v>404</v>
      </c>
      <c r="I265" s="17"/>
      <c r="J265" s="12" t="s">
        <v>557</v>
      </c>
    </row>
    <row r="266" spans="1:10" ht="33.75" x14ac:dyDescent="0.25">
      <c r="A266" s="3">
        <v>329</v>
      </c>
      <c r="B266" s="37" t="s">
        <v>456</v>
      </c>
      <c r="C266" s="17" t="s">
        <v>457</v>
      </c>
      <c r="D266" s="17" t="s">
        <v>43</v>
      </c>
      <c r="E266" s="20">
        <v>90</v>
      </c>
      <c r="F266" s="20">
        <v>1</v>
      </c>
      <c r="G266" s="21">
        <f t="shared" si="21"/>
        <v>90</v>
      </c>
      <c r="H266" s="7" t="s">
        <v>458</v>
      </c>
      <c r="I266" s="17"/>
      <c r="J266" s="12" t="s">
        <v>557</v>
      </c>
    </row>
    <row r="267" spans="1:10" ht="56.25" x14ac:dyDescent="0.25">
      <c r="A267" s="3">
        <v>332</v>
      </c>
      <c r="B267" s="37" t="s">
        <v>463</v>
      </c>
      <c r="C267" s="5"/>
      <c r="D267" s="17" t="s">
        <v>43</v>
      </c>
      <c r="E267" s="20">
        <v>180</v>
      </c>
      <c r="F267" s="20">
        <v>200</v>
      </c>
      <c r="G267" s="21">
        <f t="shared" si="21"/>
        <v>0.9</v>
      </c>
      <c r="H267" s="7" t="s">
        <v>464</v>
      </c>
      <c r="I267" s="17"/>
      <c r="J267" s="12" t="s">
        <v>557</v>
      </c>
    </row>
    <row r="268" spans="1:10" ht="56.25" x14ac:dyDescent="0.25">
      <c r="A268" s="3">
        <v>333</v>
      </c>
      <c r="B268" s="37" t="s">
        <v>465</v>
      </c>
      <c r="C268" s="5"/>
      <c r="D268" s="17" t="s">
        <v>43</v>
      </c>
      <c r="E268" s="20">
        <v>90</v>
      </c>
      <c r="F268" s="20">
        <v>111</v>
      </c>
      <c r="G268" s="21">
        <f t="shared" si="21"/>
        <v>0.81081081081081086</v>
      </c>
      <c r="H268" s="7" t="s">
        <v>464</v>
      </c>
      <c r="I268" s="17"/>
      <c r="J268" s="12" t="s">
        <v>557</v>
      </c>
    </row>
    <row r="269" spans="1:10" ht="33.75" x14ac:dyDescent="0.25">
      <c r="A269" s="3">
        <v>334</v>
      </c>
      <c r="B269" s="37" t="s">
        <v>466</v>
      </c>
      <c r="C269" s="5"/>
      <c r="D269" s="17" t="s">
        <v>43</v>
      </c>
      <c r="E269" s="20">
        <v>36</v>
      </c>
      <c r="F269" s="20">
        <v>15</v>
      </c>
      <c r="G269" s="21">
        <f t="shared" si="21"/>
        <v>2.4</v>
      </c>
      <c r="H269" s="7" t="s">
        <v>467</v>
      </c>
      <c r="I269" s="17"/>
      <c r="J269" s="12" t="s">
        <v>557</v>
      </c>
    </row>
    <row r="270" spans="1:10" ht="90" x14ac:dyDescent="0.25">
      <c r="A270" s="3">
        <v>335</v>
      </c>
      <c r="B270" s="5" t="s">
        <v>558</v>
      </c>
      <c r="C270" s="5" t="s">
        <v>559</v>
      </c>
      <c r="D270" s="17" t="s">
        <v>43</v>
      </c>
      <c r="E270" s="20">
        <v>46</v>
      </c>
      <c r="F270" s="20">
        <v>48</v>
      </c>
      <c r="G270" s="21">
        <f>SUM(E270/F270)</f>
        <v>0.95833333333333337</v>
      </c>
      <c r="H270" s="7" t="s">
        <v>560</v>
      </c>
      <c r="I270" s="17" t="s">
        <v>561</v>
      </c>
      <c r="J270" s="12" t="s">
        <v>624</v>
      </c>
    </row>
    <row r="271" spans="1:10" ht="90" x14ac:dyDescent="0.25">
      <c r="A271" s="3">
        <v>336</v>
      </c>
      <c r="B271" s="5" t="s">
        <v>562</v>
      </c>
      <c r="C271" s="5" t="s">
        <v>559</v>
      </c>
      <c r="D271" s="17" t="s">
        <v>43</v>
      </c>
      <c r="E271" s="20">
        <v>46</v>
      </c>
      <c r="F271" s="20">
        <v>48</v>
      </c>
      <c r="G271" s="21">
        <f t="shared" ref="G271:G292" si="22">SUM(E271/F271)</f>
        <v>0.95833333333333337</v>
      </c>
      <c r="H271" s="7" t="s">
        <v>560</v>
      </c>
      <c r="I271" s="17" t="s">
        <v>561</v>
      </c>
      <c r="J271" s="12" t="s">
        <v>624</v>
      </c>
    </row>
    <row r="272" spans="1:10" ht="90" x14ac:dyDescent="0.25">
      <c r="A272" s="3">
        <v>337</v>
      </c>
      <c r="B272" s="5" t="s">
        <v>563</v>
      </c>
      <c r="C272" s="5" t="s">
        <v>559</v>
      </c>
      <c r="D272" s="17" t="s">
        <v>43</v>
      </c>
      <c r="E272" s="20">
        <v>50</v>
      </c>
      <c r="F272" s="20">
        <v>52</v>
      </c>
      <c r="G272" s="21">
        <f t="shared" si="22"/>
        <v>0.96153846153846156</v>
      </c>
      <c r="H272" s="7" t="s">
        <v>560</v>
      </c>
      <c r="I272" s="17" t="s">
        <v>561</v>
      </c>
      <c r="J272" s="12" t="s">
        <v>624</v>
      </c>
    </row>
    <row r="273" spans="1:10" ht="90" x14ac:dyDescent="0.25">
      <c r="A273" s="3">
        <v>338</v>
      </c>
      <c r="B273" s="5" t="s">
        <v>564</v>
      </c>
      <c r="C273" s="5" t="s">
        <v>559</v>
      </c>
      <c r="D273" s="17" t="s">
        <v>43</v>
      </c>
      <c r="E273" s="20">
        <v>58</v>
      </c>
      <c r="F273" s="20">
        <v>59</v>
      </c>
      <c r="G273" s="21">
        <f t="shared" si="22"/>
        <v>0.98305084745762716</v>
      </c>
      <c r="H273" s="7" t="s">
        <v>560</v>
      </c>
      <c r="I273" s="17" t="s">
        <v>565</v>
      </c>
      <c r="J273" s="12" t="s">
        <v>624</v>
      </c>
    </row>
    <row r="274" spans="1:10" ht="90" x14ac:dyDescent="0.25">
      <c r="A274" s="3">
        <v>339</v>
      </c>
      <c r="B274" s="5" t="s">
        <v>566</v>
      </c>
      <c r="C274" s="5" t="s">
        <v>567</v>
      </c>
      <c r="D274" s="17" t="s">
        <v>43</v>
      </c>
      <c r="E274" s="20">
        <v>49</v>
      </c>
      <c r="F274" s="20">
        <v>76</v>
      </c>
      <c r="G274" s="21">
        <f t="shared" si="22"/>
        <v>0.64473684210526316</v>
      </c>
      <c r="H274" s="7" t="s">
        <v>560</v>
      </c>
      <c r="I274" s="17" t="s">
        <v>561</v>
      </c>
      <c r="J274" s="12" t="s">
        <v>624</v>
      </c>
    </row>
    <row r="275" spans="1:10" ht="45" x14ac:dyDescent="0.25">
      <c r="A275" s="3">
        <v>340</v>
      </c>
      <c r="B275" s="5" t="s">
        <v>568</v>
      </c>
      <c r="C275" s="5" t="s">
        <v>569</v>
      </c>
      <c r="D275" s="17" t="s">
        <v>490</v>
      </c>
      <c r="E275" s="20">
        <v>30</v>
      </c>
      <c r="F275" s="20">
        <v>85</v>
      </c>
      <c r="G275" s="21">
        <f t="shared" si="22"/>
        <v>0.35294117647058826</v>
      </c>
      <c r="H275" s="7" t="s">
        <v>560</v>
      </c>
      <c r="I275" s="17"/>
      <c r="J275" s="12" t="s">
        <v>624</v>
      </c>
    </row>
    <row r="276" spans="1:10" ht="45" x14ac:dyDescent="0.25">
      <c r="A276" s="3">
        <v>341</v>
      </c>
      <c r="B276" s="5" t="s">
        <v>570</v>
      </c>
      <c r="C276" s="5" t="s">
        <v>569</v>
      </c>
      <c r="D276" s="17" t="s">
        <v>490</v>
      </c>
      <c r="E276" s="20">
        <v>30</v>
      </c>
      <c r="F276" s="20">
        <v>318</v>
      </c>
      <c r="G276" s="21">
        <f t="shared" si="22"/>
        <v>9.4339622641509441E-2</v>
      </c>
      <c r="H276" s="7" t="s">
        <v>560</v>
      </c>
      <c r="I276" s="17"/>
      <c r="J276" s="12" t="s">
        <v>624</v>
      </c>
    </row>
    <row r="277" spans="1:10" ht="45" x14ac:dyDescent="0.25">
      <c r="A277" s="3">
        <v>342</v>
      </c>
      <c r="B277" s="5" t="s">
        <v>571</v>
      </c>
      <c r="C277" s="5" t="s">
        <v>569</v>
      </c>
      <c r="D277" s="17" t="s">
        <v>490</v>
      </c>
      <c r="E277" s="20">
        <v>30</v>
      </c>
      <c r="F277" s="20">
        <v>193</v>
      </c>
      <c r="G277" s="21">
        <f t="shared" si="22"/>
        <v>0.15544041450777202</v>
      </c>
      <c r="H277" s="7" t="s">
        <v>560</v>
      </c>
      <c r="I277" s="17"/>
      <c r="J277" s="12" t="s">
        <v>624</v>
      </c>
    </row>
    <row r="278" spans="1:10" ht="45" x14ac:dyDescent="0.25">
      <c r="A278" s="3">
        <v>343</v>
      </c>
      <c r="B278" s="5" t="s">
        <v>572</v>
      </c>
      <c r="C278" s="5" t="s">
        <v>569</v>
      </c>
      <c r="D278" s="17" t="s">
        <v>490</v>
      </c>
      <c r="E278" s="20">
        <v>40</v>
      </c>
      <c r="F278" s="20">
        <v>478</v>
      </c>
      <c r="G278" s="21">
        <f t="shared" si="22"/>
        <v>8.3682008368200833E-2</v>
      </c>
      <c r="H278" s="7" t="s">
        <v>560</v>
      </c>
      <c r="I278" s="17"/>
      <c r="J278" s="12" t="s">
        <v>624</v>
      </c>
    </row>
    <row r="279" spans="1:10" ht="45" x14ac:dyDescent="0.25">
      <c r="A279" s="3">
        <v>344</v>
      </c>
      <c r="B279" s="5" t="s">
        <v>573</v>
      </c>
      <c r="C279" s="5" t="s">
        <v>569</v>
      </c>
      <c r="D279" s="17" t="s">
        <v>490</v>
      </c>
      <c r="E279" s="20">
        <v>30</v>
      </c>
      <c r="F279" s="20">
        <v>275</v>
      </c>
      <c r="G279" s="21">
        <f t="shared" si="22"/>
        <v>0.10909090909090909</v>
      </c>
      <c r="H279" s="7" t="s">
        <v>560</v>
      </c>
      <c r="I279" s="17"/>
      <c r="J279" s="12" t="s">
        <v>624</v>
      </c>
    </row>
    <row r="280" spans="1:10" ht="56.25" x14ac:dyDescent="0.25">
      <c r="A280" s="3">
        <v>345</v>
      </c>
      <c r="B280" s="5" t="s">
        <v>574</v>
      </c>
      <c r="C280" s="5" t="s">
        <v>575</v>
      </c>
      <c r="D280" s="17" t="s">
        <v>412</v>
      </c>
      <c r="E280" s="20">
        <v>180</v>
      </c>
      <c r="F280" s="20">
        <v>7</v>
      </c>
      <c r="G280" s="21">
        <f t="shared" si="22"/>
        <v>25.714285714285715</v>
      </c>
      <c r="H280" s="7" t="s">
        <v>560</v>
      </c>
      <c r="I280" s="17" t="s">
        <v>576</v>
      </c>
      <c r="J280" s="12" t="s">
        <v>624</v>
      </c>
    </row>
    <row r="281" spans="1:10" ht="33.75" x14ac:dyDescent="0.25">
      <c r="A281" s="3">
        <v>347</v>
      </c>
      <c r="B281" s="5" t="s">
        <v>578</v>
      </c>
      <c r="C281" s="5" t="s">
        <v>579</v>
      </c>
      <c r="D281" s="17" t="s">
        <v>65</v>
      </c>
      <c r="E281" s="20">
        <v>50</v>
      </c>
      <c r="F281" s="20">
        <v>300</v>
      </c>
      <c r="G281" s="21">
        <f t="shared" si="22"/>
        <v>0.16666666666666666</v>
      </c>
      <c r="H281" s="7" t="s">
        <v>560</v>
      </c>
      <c r="I281" s="17"/>
      <c r="J281" s="12" t="s">
        <v>624</v>
      </c>
    </row>
    <row r="282" spans="1:10" ht="56.25" x14ac:dyDescent="0.25">
      <c r="A282" s="3">
        <v>348</v>
      </c>
      <c r="B282" s="5" t="s">
        <v>580</v>
      </c>
      <c r="C282" s="5" t="s">
        <v>581</v>
      </c>
      <c r="D282" s="17" t="s">
        <v>43</v>
      </c>
      <c r="E282" s="20">
        <v>90</v>
      </c>
      <c r="F282" s="20">
        <v>30</v>
      </c>
      <c r="G282" s="21">
        <f t="shared" si="22"/>
        <v>3</v>
      </c>
      <c r="H282" s="7" t="s">
        <v>560</v>
      </c>
      <c r="I282" s="17"/>
      <c r="J282" s="12" t="s">
        <v>624</v>
      </c>
    </row>
    <row r="283" spans="1:10" ht="56.25" x14ac:dyDescent="0.25">
      <c r="A283" s="3">
        <v>349</v>
      </c>
      <c r="B283" s="5" t="s">
        <v>582</v>
      </c>
      <c r="C283" s="5" t="s">
        <v>581</v>
      </c>
      <c r="D283" s="17" t="s">
        <v>43</v>
      </c>
      <c r="E283" s="20">
        <v>90</v>
      </c>
      <c r="F283" s="20">
        <v>70</v>
      </c>
      <c r="G283" s="21">
        <f t="shared" si="22"/>
        <v>1.2857142857142858</v>
      </c>
      <c r="H283" s="7" t="s">
        <v>560</v>
      </c>
      <c r="I283" s="17"/>
      <c r="J283" s="12" t="s">
        <v>624</v>
      </c>
    </row>
    <row r="284" spans="1:10" ht="56.25" x14ac:dyDescent="0.25">
      <c r="A284" s="3">
        <v>350</v>
      </c>
      <c r="B284" s="5" t="s">
        <v>583</v>
      </c>
      <c r="C284" s="5" t="s">
        <v>581</v>
      </c>
      <c r="D284" s="17" t="s">
        <v>43</v>
      </c>
      <c r="E284" s="20">
        <v>90</v>
      </c>
      <c r="F284" s="20">
        <v>130</v>
      </c>
      <c r="G284" s="21">
        <f t="shared" si="22"/>
        <v>0.69230769230769229</v>
      </c>
      <c r="H284" s="7" t="s">
        <v>560</v>
      </c>
      <c r="I284" s="17"/>
      <c r="J284" s="12" t="s">
        <v>624</v>
      </c>
    </row>
    <row r="285" spans="1:10" ht="56.25" x14ac:dyDescent="0.25">
      <c r="A285" s="3">
        <v>351</v>
      </c>
      <c r="B285" s="5" t="s">
        <v>584</v>
      </c>
      <c r="C285" s="5" t="s">
        <v>581</v>
      </c>
      <c r="D285" s="17" t="s">
        <v>43</v>
      </c>
      <c r="E285" s="20">
        <v>20</v>
      </c>
      <c r="F285" s="20">
        <v>140</v>
      </c>
      <c r="G285" s="21">
        <f t="shared" si="22"/>
        <v>0.14285714285714285</v>
      </c>
      <c r="H285" s="7" t="s">
        <v>560</v>
      </c>
      <c r="I285" s="17"/>
      <c r="J285" s="12" t="s">
        <v>624</v>
      </c>
    </row>
    <row r="286" spans="1:10" ht="33.75" x14ac:dyDescent="0.25">
      <c r="A286" s="3">
        <v>352</v>
      </c>
      <c r="B286" s="5" t="s">
        <v>585</v>
      </c>
      <c r="C286" s="5" t="s">
        <v>586</v>
      </c>
      <c r="D286" s="17" t="s">
        <v>43</v>
      </c>
      <c r="E286" s="20">
        <v>30</v>
      </c>
      <c r="F286" s="20">
        <v>70</v>
      </c>
      <c r="G286" s="21">
        <f t="shared" si="22"/>
        <v>0.42857142857142855</v>
      </c>
      <c r="H286" s="7" t="s">
        <v>560</v>
      </c>
      <c r="I286" s="17"/>
      <c r="J286" s="12" t="s">
        <v>624</v>
      </c>
    </row>
    <row r="287" spans="1:10" ht="56.25" x14ac:dyDescent="0.25">
      <c r="A287" s="3">
        <v>353</v>
      </c>
      <c r="B287" s="5" t="s">
        <v>587</v>
      </c>
      <c r="C287" s="5" t="s">
        <v>588</v>
      </c>
      <c r="D287" s="17" t="s">
        <v>65</v>
      </c>
      <c r="E287" s="20">
        <v>25</v>
      </c>
      <c r="F287" s="20">
        <v>8</v>
      </c>
      <c r="G287" s="21">
        <f t="shared" si="22"/>
        <v>3.125</v>
      </c>
      <c r="H287" s="7" t="s">
        <v>560</v>
      </c>
      <c r="I287" s="17"/>
      <c r="J287" s="12" t="s">
        <v>624</v>
      </c>
    </row>
    <row r="288" spans="1:10" ht="67.5" x14ac:dyDescent="0.25">
      <c r="A288" s="3">
        <v>354</v>
      </c>
      <c r="B288" s="5" t="s">
        <v>589</v>
      </c>
      <c r="C288" s="5" t="s">
        <v>590</v>
      </c>
      <c r="D288" s="17" t="s">
        <v>412</v>
      </c>
      <c r="E288" s="20">
        <v>180</v>
      </c>
      <c r="F288" s="20">
        <v>346</v>
      </c>
      <c r="G288" s="21">
        <f t="shared" si="22"/>
        <v>0.52023121387283233</v>
      </c>
      <c r="H288" s="7" t="s">
        <v>560</v>
      </c>
      <c r="I288" s="17"/>
      <c r="J288" s="12" t="s">
        <v>624</v>
      </c>
    </row>
    <row r="289" spans="1:10" ht="67.5" x14ac:dyDescent="0.25">
      <c r="A289" s="3">
        <v>355</v>
      </c>
      <c r="B289" s="5" t="s">
        <v>591</v>
      </c>
      <c r="C289" s="5" t="s">
        <v>590</v>
      </c>
      <c r="D289" s="17" t="s">
        <v>412</v>
      </c>
      <c r="E289" s="20">
        <v>180</v>
      </c>
      <c r="F289" s="20">
        <v>98</v>
      </c>
      <c r="G289" s="21">
        <f t="shared" si="22"/>
        <v>1.8367346938775511</v>
      </c>
      <c r="H289" s="7" t="s">
        <v>560</v>
      </c>
      <c r="I289" s="17"/>
      <c r="J289" s="12" t="s">
        <v>624</v>
      </c>
    </row>
    <row r="290" spans="1:10" ht="56.25" x14ac:dyDescent="0.25">
      <c r="A290" s="3">
        <v>360</v>
      </c>
      <c r="B290" s="5" t="s">
        <v>595</v>
      </c>
      <c r="C290" s="5" t="s">
        <v>596</v>
      </c>
      <c r="D290" s="17" t="s">
        <v>43</v>
      </c>
      <c r="E290" s="20">
        <v>180</v>
      </c>
      <c r="F290" s="20">
        <v>286</v>
      </c>
      <c r="G290" s="21">
        <f t="shared" si="22"/>
        <v>0.62937062937062938</v>
      </c>
      <c r="H290" s="7" t="s">
        <v>560</v>
      </c>
      <c r="I290" s="17" t="s">
        <v>597</v>
      </c>
      <c r="J290" s="12" t="s">
        <v>624</v>
      </c>
    </row>
    <row r="291" spans="1:10" ht="56.25" x14ac:dyDescent="0.25">
      <c r="A291" s="3">
        <v>366</v>
      </c>
      <c r="B291" s="5" t="s">
        <v>599</v>
      </c>
      <c r="C291" s="5" t="s">
        <v>600</v>
      </c>
      <c r="D291" s="17" t="s">
        <v>43</v>
      </c>
      <c r="E291" s="20">
        <v>180</v>
      </c>
      <c r="F291" s="20">
        <v>269</v>
      </c>
      <c r="G291" s="21">
        <f t="shared" si="22"/>
        <v>0.66914498141263945</v>
      </c>
      <c r="H291" s="7" t="s">
        <v>560</v>
      </c>
      <c r="I291" s="17"/>
      <c r="J291" s="12" t="s">
        <v>624</v>
      </c>
    </row>
    <row r="292" spans="1:10" ht="56.25" x14ac:dyDescent="0.25">
      <c r="A292" s="3">
        <v>367</v>
      </c>
      <c r="B292" s="5" t="s">
        <v>601</v>
      </c>
      <c r="C292" s="5"/>
      <c r="D292" s="17" t="s">
        <v>43</v>
      </c>
      <c r="E292" s="20">
        <v>180</v>
      </c>
      <c r="F292" s="20">
        <v>215</v>
      </c>
      <c r="G292" s="21">
        <f t="shared" si="22"/>
        <v>0.83720930232558144</v>
      </c>
      <c r="H292" s="7" t="s">
        <v>560</v>
      </c>
      <c r="I292" s="17"/>
      <c r="J292" s="12" t="s">
        <v>624</v>
      </c>
    </row>
    <row r="293" spans="1:10" ht="33.75" x14ac:dyDescent="0.25">
      <c r="A293" s="3">
        <v>369</v>
      </c>
      <c r="B293" s="23" t="s">
        <v>625</v>
      </c>
      <c r="C293" s="25" t="s">
        <v>626</v>
      </c>
      <c r="D293" s="16" t="s">
        <v>257</v>
      </c>
      <c r="E293" s="20">
        <v>30</v>
      </c>
      <c r="F293" s="20">
        <v>49</v>
      </c>
      <c r="G293" s="21">
        <v>0.61</v>
      </c>
      <c r="H293" s="20" t="s">
        <v>627</v>
      </c>
      <c r="I293" s="20"/>
      <c r="J293" s="12" t="s">
        <v>784</v>
      </c>
    </row>
    <row r="294" spans="1:10" ht="45" x14ac:dyDescent="0.25">
      <c r="A294" s="3">
        <v>370</v>
      </c>
      <c r="B294" s="23" t="s">
        <v>628</v>
      </c>
      <c r="C294" s="25" t="s">
        <v>416</v>
      </c>
      <c r="D294" s="16" t="s">
        <v>629</v>
      </c>
      <c r="E294" s="20">
        <v>90</v>
      </c>
      <c r="F294" s="20">
        <v>168</v>
      </c>
      <c r="G294" s="21">
        <f t="shared" ref="G294:G297" si="23">SUM(E294/F294)</f>
        <v>0.5357142857142857</v>
      </c>
      <c r="H294" s="21" t="s">
        <v>627</v>
      </c>
      <c r="I294" s="16"/>
      <c r="J294" s="12" t="s">
        <v>784</v>
      </c>
    </row>
    <row r="295" spans="1:10" ht="45" x14ac:dyDescent="0.25">
      <c r="A295" s="3">
        <v>371</v>
      </c>
      <c r="B295" s="23" t="s">
        <v>630</v>
      </c>
      <c r="C295" s="25" t="s">
        <v>416</v>
      </c>
      <c r="D295" s="16" t="s">
        <v>629</v>
      </c>
      <c r="E295" s="20">
        <v>90</v>
      </c>
      <c r="F295" s="20">
        <v>427</v>
      </c>
      <c r="G295" s="21">
        <f t="shared" si="23"/>
        <v>0.21077283372365341</v>
      </c>
      <c r="H295" s="21" t="s">
        <v>627</v>
      </c>
      <c r="I295" s="16"/>
      <c r="J295" s="12" t="s">
        <v>784</v>
      </c>
    </row>
    <row r="296" spans="1:10" ht="33.75" x14ac:dyDescent="0.25">
      <c r="A296" s="3">
        <v>372</v>
      </c>
      <c r="B296" s="23" t="s">
        <v>631</v>
      </c>
      <c r="C296" s="25" t="s">
        <v>632</v>
      </c>
      <c r="D296" s="16" t="s">
        <v>629</v>
      </c>
      <c r="E296" s="20">
        <v>7</v>
      </c>
      <c r="F296" s="20">
        <v>71</v>
      </c>
      <c r="G296" s="21">
        <f t="shared" si="23"/>
        <v>9.8591549295774641E-2</v>
      </c>
      <c r="H296" s="21" t="s">
        <v>627</v>
      </c>
      <c r="I296" s="16"/>
      <c r="J296" s="12" t="s">
        <v>784</v>
      </c>
    </row>
    <row r="297" spans="1:10" ht="33.75" x14ac:dyDescent="0.25">
      <c r="A297" s="3">
        <v>373</v>
      </c>
      <c r="B297" s="23" t="s">
        <v>633</v>
      </c>
      <c r="C297" s="25" t="s">
        <v>416</v>
      </c>
      <c r="D297" s="16" t="s">
        <v>629</v>
      </c>
      <c r="E297" s="20">
        <v>90</v>
      </c>
      <c r="F297" s="20">
        <v>6</v>
      </c>
      <c r="G297" s="21">
        <f t="shared" si="23"/>
        <v>15</v>
      </c>
      <c r="H297" s="21" t="s">
        <v>627</v>
      </c>
      <c r="I297" s="16"/>
      <c r="J297" s="12" t="s">
        <v>784</v>
      </c>
    </row>
    <row r="298" spans="1:10" ht="33.75" x14ac:dyDescent="0.25">
      <c r="A298" s="3">
        <v>374</v>
      </c>
      <c r="B298" s="25" t="s">
        <v>634</v>
      </c>
      <c r="C298" s="25" t="s">
        <v>635</v>
      </c>
      <c r="D298" s="16" t="s">
        <v>125</v>
      </c>
      <c r="E298" s="20">
        <v>30</v>
      </c>
      <c r="F298" s="20">
        <v>81</v>
      </c>
      <c r="G298" s="21">
        <f>SUM(E298/F298)</f>
        <v>0.37037037037037035</v>
      </c>
      <c r="H298" s="21" t="s">
        <v>627</v>
      </c>
      <c r="I298" s="16"/>
      <c r="J298" s="12" t="s">
        <v>784</v>
      </c>
    </row>
    <row r="299" spans="1:10" ht="33.75" x14ac:dyDescent="0.25">
      <c r="A299" s="3">
        <v>375</v>
      </c>
      <c r="B299" s="25" t="s">
        <v>636</v>
      </c>
      <c r="C299" s="25" t="s">
        <v>416</v>
      </c>
      <c r="D299" s="16" t="s">
        <v>65</v>
      </c>
      <c r="E299" s="20">
        <v>30</v>
      </c>
      <c r="F299" s="20">
        <v>171</v>
      </c>
      <c r="G299" s="21">
        <f>SUM(E299/F299)</f>
        <v>0.17543859649122806</v>
      </c>
      <c r="H299" s="21" t="s">
        <v>627</v>
      </c>
      <c r="I299" s="16"/>
      <c r="J299" s="12" t="s">
        <v>784</v>
      </c>
    </row>
    <row r="300" spans="1:10" ht="56.25" x14ac:dyDescent="0.25">
      <c r="A300" s="3">
        <v>376</v>
      </c>
      <c r="B300" s="25" t="s">
        <v>637</v>
      </c>
      <c r="C300" s="25" t="s">
        <v>638</v>
      </c>
      <c r="D300" s="16" t="s">
        <v>639</v>
      </c>
      <c r="E300" s="20">
        <v>30</v>
      </c>
      <c r="F300" s="20">
        <v>232</v>
      </c>
      <c r="G300" s="21">
        <f t="shared" ref="G300" si="24">SUM(E300/F300)</f>
        <v>0.12931034482758622</v>
      </c>
      <c r="H300" s="21" t="s">
        <v>627</v>
      </c>
      <c r="I300" s="16"/>
      <c r="J300" s="12" t="s">
        <v>784</v>
      </c>
    </row>
    <row r="301" spans="1:10" ht="33.75" x14ac:dyDescent="0.25">
      <c r="A301" s="3">
        <v>377</v>
      </c>
      <c r="B301" s="25" t="s">
        <v>640</v>
      </c>
      <c r="C301" s="25" t="s">
        <v>641</v>
      </c>
      <c r="D301" s="16" t="s">
        <v>642</v>
      </c>
      <c r="E301" s="20">
        <v>30</v>
      </c>
      <c r="F301" s="20">
        <v>62</v>
      </c>
      <c r="G301" s="21">
        <v>0.2</v>
      </c>
      <c r="H301" s="21" t="s">
        <v>643</v>
      </c>
      <c r="I301" s="16"/>
      <c r="J301" s="12" t="s">
        <v>784</v>
      </c>
    </row>
    <row r="302" spans="1:10" s="15" customFormat="1" ht="33.75" x14ac:dyDescent="0.25">
      <c r="A302" s="3">
        <v>378</v>
      </c>
      <c r="B302" s="25" t="s">
        <v>644</v>
      </c>
      <c r="C302" s="25" t="s">
        <v>645</v>
      </c>
      <c r="D302" s="16" t="s">
        <v>257</v>
      </c>
      <c r="E302" s="20">
        <v>60</v>
      </c>
      <c r="F302" s="20">
        <v>67</v>
      </c>
      <c r="G302" s="21">
        <f>SUM(E302/F302)</f>
        <v>0.89552238805970152</v>
      </c>
      <c r="H302" s="21" t="s">
        <v>646</v>
      </c>
      <c r="I302" s="19"/>
      <c r="J302" s="12" t="s">
        <v>784</v>
      </c>
    </row>
    <row r="303" spans="1:10" ht="33.75" x14ac:dyDescent="0.25">
      <c r="A303" s="3">
        <v>379</v>
      </c>
      <c r="B303" s="25" t="s">
        <v>647</v>
      </c>
      <c r="C303" s="25" t="s">
        <v>648</v>
      </c>
      <c r="D303" s="16" t="s">
        <v>642</v>
      </c>
      <c r="E303" s="20">
        <v>60</v>
      </c>
      <c r="F303" s="20">
        <v>560</v>
      </c>
      <c r="G303" s="21">
        <f t="shared" ref="G303:G308" si="25">SUM(E303/F303)</f>
        <v>0.10714285714285714</v>
      </c>
      <c r="H303" s="21" t="s">
        <v>643</v>
      </c>
      <c r="I303" s="16"/>
      <c r="J303" s="12" t="s">
        <v>784</v>
      </c>
    </row>
    <row r="304" spans="1:10" ht="45" x14ac:dyDescent="0.25">
      <c r="A304" s="3">
        <v>380</v>
      </c>
      <c r="B304" s="25" t="s">
        <v>649</v>
      </c>
      <c r="C304" s="25" t="s">
        <v>650</v>
      </c>
      <c r="D304" s="16" t="s">
        <v>642</v>
      </c>
      <c r="E304" s="20">
        <v>30</v>
      </c>
      <c r="F304" s="20">
        <v>70</v>
      </c>
      <c r="G304" s="21">
        <f t="shared" si="25"/>
        <v>0.42857142857142855</v>
      </c>
      <c r="H304" s="21" t="s">
        <v>646</v>
      </c>
      <c r="I304" s="16"/>
      <c r="J304" s="12" t="s">
        <v>784</v>
      </c>
    </row>
    <row r="305" spans="1:10" ht="33.75" x14ac:dyDescent="0.25">
      <c r="A305" s="3">
        <v>381</v>
      </c>
      <c r="B305" s="25" t="s">
        <v>651</v>
      </c>
      <c r="C305" s="25" t="s">
        <v>652</v>
      </c>
      <c r="D305" s="16" t="s">
        <v>642</v>
      </c>
      <c r="E305" s="20">
        <v>60</v>
      </c>
      <c r="F305" s="20">
        <v>240</v>
      </c>
      <c r="G305" s="21">
        <f t="shared" si="25"/>
        <v>0.25</v>
      </c>
      <c r="H305" s="21" t="s">
        <v>646</v>
      </c>
      <c r="I305" s="16"/>
      <c r="J305" s="12" t="s">
        <v>784</v>
      </c>
    </row>
    <row r="306" spans="1:10" ht="33.75" x14ac:dyDescent="0.25">
      <c r="A306" s="3">
        <v>382</v>
      </c>
      <c r="B306" s="35" t="s">
        <v>653</v>
      </c>
      <c r="C306" s="35" t="s">
        <v>654</v>
      </c>
      <c r="D306" s="16" t="s">
        <v>655</v>
      </c>
      <c r="E306" s="20">
        <v>60</v>
      </c>
      <c r="F306" s="20">
        <v>1</v>
      </c>
      <c r="G306" s="21">
        <f t="shared" si="25"/>
        <v>60</v>
      </c>
      <c r="H306" s="21" t="s">
        <v>646</v>
      </c>
      <c r="I306" s="16"/>
      <c r="J306" s="12" t="s">
        <v>784</v>
      </c>
    </row>
    <row r="307" spans="1:10" ht="33.75" x14ac:dyDescent="0.25">
      <c r="A307" s="3">
        <v>383</v>
      </c>
      <c r="B307" s="35" t="s">
        <v>656</v>
      </c>
      <c r="C307" s="25" t="s">
        <v>657</v>
      </c>
      <c r="D307" s="16" t="s">
        <v>412</v>
      </c>
      <c r="E307" s="20">
        <v>30</v>
      </c>
      <c r="F307" s="20">
        <v>1</v>
      </c>
      <c r="G307" s="21">
        <f t="shared" si="25"/>
        <v>30</v>
      </c>
      <c r="H307" s="21" t="s">
        <v>646</v>
      </c>
      <c r="I307" s="16"/>
      <c r="J307" s="12" t="s">
        <v>784</v>
      </c>
    </row>
    <row r="308" spans="1:10" ht="33.75" x14ac:dyDescent="0.25">
      <c r="A308" s="3">
        <v>384</v>
      </c>
      <c r="B308" s="35" t="s">
        <v>658</v>
      </c>
      <c r="C308" s="25" t="s">
        <v>659</v>
      </c>
      <c r="D308" s="16" t="s">
        <v>412</v>
      </c>
      <c r="E308" s="20">
        <v>7</v>
      </c>
      <c r="F308" s="20">
        <v>7</v>
      </c>
      <c r="G308" s="21">
        <f t="shared" si="25"/>
        <v>1</v>
      </c>
      <c r="H308" s="21" t="s">
        <v>660</v>
      </c>
      <c r="I308" s="16"/>
      <c r="J308" s="12" t="s">
        <v>784</v>
      </c>
    </row>
    <row r="309" spans="1:10" ht="45" x14ac:dyDescent="0.25">
      <c r="A309" s="3">
        <v>385</v>
      </c>
      <c r="B309" s="35" t="s">
        <v>661</v>
      </c>
      <c r="C309" s="25" t="s">
        <v>662</v>
      </c>
      <c r="D309" s="16" t="s">
        <v>412</v>
      </c>
      <c r="E309" s="20">
        <v>90</v>
      </c>
      <c r="F309" s="20">
        <v>1</v>
      </c>
      <c r="G309" s="21">
        <f>SUM(E309/F309)</f>
        <v>90</v>
      </c>
      <c r="H309" s="21" t="s">
        <v>660</v>
      </c>
      <c r="I309" s="19"/>
      <c r="J309" s="12" t="s">
        <v>784</v>
      </c>
    </row>
    <row r="310" spans="1:10" ht="45" x14ac:dyDescent="0.25">
      <c r="A310" s="3">
        <v>386</v>
      </c>
      <c r="B310" s="35" t="s">
        <v>663</v>
      </c>
      <c r="C310" s="25" t="s">
        <v>664</v>
      </c>
      <c r="D310" s="16"/>
      <c r="E310" s="20">
        <v>30</v>
      </c>
      <c r="F310" s="20">
        <v>2</v>
      </c>
      <c r="G310" s="21">
        <f t="shared" ref="G310:G316" si="26">SUM(E310/F310)</f>
        <v>15</v>
      </c>
      <c r="H310" s="21" t="s">
        <v>660</v>
      </c>
      <c r="I310" s="19"/>
      <c r="J310" s="12" t="s">
        <v>784</v>
      </c>
    </row>
    <row r="311" spans="1:10" ht="45" x14ac:dyDescent="0.25">
      <c r="A311" s="3">
        <v>387</v>
      </c>
      <c r="B311" s="35" t="s">
        <v>665</v>
      </c>
      <c r="C311" s="25" t="s">
        <v>492</v>
      </c>
      <c r="D311" s="16" t="s">
        <v>666</v>
      </c>
      <c r="E311" s="20">
        <v>30</v>
      </c>
      <c r="F311" s="20">
        <v>5</v>
      </c>
      <c r="G311" s="21">
        <f t="shared" si="26"/>
        <v>6</v>
      </c>
      <c r="H311" s="21" t="s">
        <v>660</v>
      </c>
      <c r="I311" s="19"/>
      <c r="J311" s="12" t="s">
        <v>784</v>
      </c>
    </row>
    <row r="312" spans="1:10" ht="45" x14ac:dyDescent="0.25">
      <c r="A312" s="3">
        <v>388</v>
      </c>
      <c r="B312" s="35" t="s">
        <v>667</v>
      </c>
      <c r="C312" s="35" t="s">
        <v>668</v>
      </c>
      <c r="D312" s="16" t="s">
        <v>412</v>
      </c>
      <c r="E312" s="20">
        <v>280</v>
      </c>
      <c r="F312" s="20">
        <v>14</v>
      </c>
      <c r="G312" s="21">
        <f t="shared" si="26"/>
        <v>20</v>
      </c>
      <c r="H312" s="21" t="s">
        <v>669</v>
      </c>
      <c r="I312" s="19"/>
      <c r="J312" s="12" t="s">
        <v>784</v>
      </c>
    </row>
    <row r="313" spans="1:10" ht="45" x14ac:dyDescent="0.25">
      <c r="A313" s="3">
        <v>389</v>
      </c>
      <c r="B313" s="35" t="s">
        <v>670</v>
      </c>
      <c r="C313" s="25" t="s">
        <v>671</v>
      </c>
      <c r="D313" s="16" t="s">
        <v>412</v>
      </c>
      <c r="E313" s="20">
        <v>21</v>
      </c>
      <c r="F313" s="20">
        <v>3</v>
      </c>
      <c r="G313" s="21">
        <f t="shared" si="26"/>
        <v>7</v>
      </c>
      <c r="H313" s="21" t="s">
        <v>669</v>
      </c>
      <c r="I313" s="19"/>
      <c r="J313" s="12" t="s">
        <v>784</v>
      </c>
    </row>
    <row r="314" spans="1:10" ht="33.75" x14ac:dyDescent="0.25">
      <c r="A314" s="3">
        <v>390</v>
      </c>
      <c r="B314" s="25" t="s">
        <v>672</v>
      </c>
      <c r="C314" s="25" t="s">
        <v>673</v>
      </c>
      <c r="D314" s="16" t="s">
        <v>478</v>
      </c>
      <c r="E314" s="20">
        <v>1091</v>
      </c>
      <c r="F314" s="20">
        <v>15</v>
      </c>
      <c r="G314" s="21">
        <f t="shared" si="26"/>
        <v>72.733333333333334</v>
      </c>
      <c r="H314" s="21" t="s">
        <v>660</v>
      </c>
      <c r="I314" s="16"/>
      <c r="J314" s="12" t="s">
        <v>784</v>
      </c>
    </row>
    <row r="315" spans="1:10" ht="33.75" x14ac:dyDescent="0.25">
      <c r="A315" s="3">
        <v>391</v>
      </c>
      <c r="B315" s="25" t="s">
        <v>674</v>
      </c>
      <c r="C315" s="25" t="s">
        <v>673</v>
      </c>
      <c r="D315" s="16" t="s">
        <v>478</v>
      </c>
      <c r="E315" s="20">
        <v>10</v>
      </c>
      <c r="F315" s="20">
        <v>1</v>
      </c>
      <c r="G315" s="21">
        <f t="shared" si="26"/>
        <v>10</v>
      </c>
      <c r="H315" s="21" t="s">
        <v>660</v>
      </c>
      <c r="I315" s="16"/>
      <c r="J315" s="12" t="s">
        <v>784</v>
      </c>
    </row>
    <row r="316" spans="1:10" ht="33.75" x14ac:dyDescent="0.25">
      <c r="A316" s="3">
        <v>392</v>
      </c>
      <c r="B316" s="25" t="s">
        <v>675</v>
      </c>
      <c r="C316" s="25" t="s">
        <v>676</v>
      </c>
      <c r="D316" s="16" t="s">
        <v>677</v>
      </c>
      <c r="E316" s="20">
        <v>350</v>
      </c>
      <c r="F316" s="20">
        <v>13</v>
      </c>
      <c r="G316" s="21">
        <f t="shared" si="26"/>
        <v>26.923076923076923</v>
      </c>
      <c r="H316" s="21" t="s">
        <v>660</v>
      </c>
      <c r="I316" s="16"/>
      <c r="J316" s="12" t="s">
        <v>784</v>
      </c>
    </row>
    <row r="317" spans="1:10" ht="45" x14ac:dyDescent="0.25">
      <c r="A317" s="3">
        <v>393</v>
      </c>
      <c r="B317" s="25" t="s">
        <v>678</v>
      </c>
      <c r="C317" s="25" t="s">
        <v>679</v>
      </c>
      <c r="D317" s="16" t="s">
        <v>43</v>
      </c>
      <c r="E317" s="20">
        <v>1260</v>
      </c>
      <c r="F317" s="20">
        <v>252</v>
      </c>
      <c r="G317" s="21">
        <f>SUM(E317/F317)</f>
        <v>5</v>
      </c>
      <c r="H317" s="21" t="s">
        <v>680</v>
      </c>
      <c r="I317" s="19"/>
      <c r="J317" s="12" t="s">
        <v>784</v>
      </c>
    </row>
    <row r="318" spans="1:10" ht="33.75" x14ac:dyDescent="0.25">
      <c r="A318" s="3">
        <v>394</v>
      </c>
      <c r="B318" s="25" t="s">
        <v>681</v>
      </c>
      <c r="C318" s="25" t="s">
        <v>682</v>
      </c>
      <c r="D318" s="16" t="s">
        <v>31</v>
      </c>
      <c r="E318" s="20">
        <v>15</v>
      </c>
      <c r="F318" s="20">
        <v>66</v>
      </c>
      <c r="G318" s="21">
        <f>SUM(E318/F318)</f>
        <v>0.22727272727272727</v>
      </c>
      <c r="H318" s="21" t="s">
        <v>680</v>
      </c>
      <c r="I318" s="19"/>
      <c r="J318" s="12" t="s">
        <v>784</v>
      </c>
    </row>
    <row r="319" spans="1:10" ht="33.75" x14ac:dyDescent="0.25">
      <c r="A319" s="3">
        <v>395</v>
      </c>
      <c r="B319" s="25" t="s">
        <v>683</v>
      </c>
      <c r="C319" s="25" t="s">
        <v>682</v>
      </c>
      <c r="D319" s="16" t="s">
        <v>31</v>
      </c>
      <c r="E319" s="20">
        <v>120</v>
      </c>
      <c r="F319" s="20">
        <v>80</v>
      </c>
      <c r="G319" s="21">
        <f>SUM(E319/F319)</f>
        <v>1.5</v>
      </c>
      <c r="H319" s="21" t="s">
        <v>680</v>
      </c>
      <c r="I319" s="19"/>
      <c r="J319" s="12" t="s">
        <v>784</v>
      </c>
    </row>
    <row r="320" spans="1:10" ht="33.75" x14ac:dyDescent="0.25">
      <c r="A320" s="3">
        <v>396</v>
      </c>
      <c r="B320" s="25" t="s">
        <v>684</v>
      </c>
      <c r="C320" s="25" t="s">
        <v>685</v>
      </c>
      <c r="D320" s="16" t="s">
        <v>31</v>
      </c>
      <c r="E320" s="20">
        <v>15</v>
      </c>
      <c r="F320" s="20">
        <v>66</v>
      </c>
      <c r="G320" s="21">
        <f>SUM(E320/F320)</f>
        <v>0.22727272727272727</v>
      </c>
      <c r="H320" s="21" t="s">
        <v>680</v>
      </c>
      <c r="I320" s="19"/>
      <c r="J320" s="12" t="s">
        <v>784</v>
      </c>
    </row>
    <row r="321" spans="1:10" ht="101.25" x14ac:dyDescent="0.25">
      <c r="A321" s="3">
        <v>397</v>
      </c>
      <c r="B321" s="35" t="s">
        <v>686</v>
      </c>
      <c r="C321" s="25" t="s">
        <v>687</v>
      </c>
      <c r="D321" s="16" t="s">
        <v>43</v>
      </c>
      <c r="E321" s="20">
        <v>90</v>
      </c>
      <c r="F321" s="20">
        <v>40</v>
      </c>
      <c r="G321" s="21">
        <f t="shared" ref="G321:G333" si="27">SUM(E321/F321)</f>
        <v>2.25</v>
      </c>
      <c r="H321" s="21" t="s">
        <v>680</v>
      </c>
      <c r="I321" s="16"/>
      <c r="J321" s="12" t="s">
        <v>784</v>
      </c>
    </row>
    <row r="322" spans="1:10" ht="33.75" x14ac:dyDescent="0.25">
      <c r="A322" s="3">
        <v>398</v>
      </c>
      <c r="B322" s="35" t="s">
        <v>688</v>
      </c>
      <c r="C322" s="25" t="s">
        <v>689</v>
      </c>
      <c r="D322" s="16" t="s">
        <v>65</v>
      </c>
      <c r="E322" s="20">
        <v>24</v>
      </c>
      <c r="F322" s="20">
        <v>24</v>
      </c>
      <c r="G322" s="21">
        <f t="shared" si="27"/>
        <v>1</v>
      </c>
      <c r="H322" s="21" t="s">
        <v>680</v>
      </c>
      <c r="I322" s="16"/>
      <c r="J322" s="12" t="s">
        <v>784</v>
      </c>
    </row>
    <row r="323" spans="1:10" ht="33.75" x14ac:dyDescent="0.25">
      <c r="A323" s="3">
        <v>399</v>
      </c>
      <c r="B323" s="35" t="s">
        <v>690</v>
      </c>
      <c r="C323" s="25"/>
      <c r="D323" s="16" t="s">
        <v>65</v>
      </c>
      <c r="E323" s="20">
        <v>10</v>
      </c>
      <c r="F323" s="20">
        <v>10</v>
      </c>
      <c r="G323" s="21">
        <f t="shared" si="27"/>
        <v>1</v>
      </c>
      <c r="H323" s="21" t="s">
        <v>680</v>
      </c>
      <c r="I323" s="16"/>
      <c r="J323" s="12" t="s">
        <v>784</v>
      </c>
    </row>
    <row r="324" spans="1:10" ht="33.75" x14ac:dyDescent="0.25">
      <c r="A324" s="3">
        <v>400</v>
      </c>
      <c r="B324" s="25" t="s">
        <v>691</v>
      </c>
      <c r="C324" s="25" t="s">
        <v>692</v>
      </c>
      <c r="D324" s="16" t="s">
        <v>65</v>
      </c>
      <c r="E324" s="20">
        <v>210</v>
      </c>
      <c r="F324" s="20">
        <v>15</v>
      </c>
      <c r="G324" s="21">
        <f t="shared" si="27"/>
        <v>14</v>
      </c>
      <c r="H324" s="21" t="s">
        <v>680</v>
      </c>
      <c r="I324" s="16"/>
      <c r="J324" s="12" t="s">
        <v>784</v>
      </c>
    </row>
    <row r="325" spans="1:10" ht="33.75" x14ac:dyDescent="0.25">
      <c r="A325" s="3">
        <v>401</v>
      </c>
      <c r="B325" s="25" t="s">
        <v>693</v>
      </c>
      <c r="C325" s="25" t="s">
        <v>694</v>
      </c>
      <c r="D325" s="16" t="s">
        <v>9</v>
      </c>
      <c r="E325" s="20">
        <v>180</v>
      </c>
      <c r="F325" s="20">
        <v>160</v>
      </c>
      <c r="G325" s="21">
        <f t="shared" si="27"/>
        <v>1.125</v>
      </c>
      <c r="H325" s="21" t="s">
        <v>632</v>
      </c>
      <c r="I325" s="16"/>
      <c r="J325" s="12" t="s">
        <v>784</v>
      </c>
    </row>
    <row r="326" spans="1:10" ht="33.75" x14ac:dyDescent="0.25">
      <c r="A326" s="3">
        <v>402</v>
      </c>
      <c r="B326" s="25" t="s">
        <v>695</v>
      </c>
      <c r="C326" s="25" t="s">
        <v>694</v>
      </c>
      <c r="D326" s="16" t="s">
        <v>9</v>
      </c>
      <c r="E326" s="20">
        <v>180</v>
      </c>
      <c r="F326" s="20">
        <v>160</v>
      </c>
      <c r="G326" s="21">
        <f t="shared" si="27"/>
        <v>1.125</v>
      </c>
      <c r="H326" s="21" t="s">
        <v>632</v>
      </c>
      <c r="I326" s="16"/>
      <c r="J326" s="12" t="s">
        <v>784</v>
      </c>
    </row>
    <row r="327" spans="1:10" ht="45" x14ac:dyDescent="0.25">
      <c r="A327" s="3">
        <v>403</v>
      </c>
      <c r="B327" s="25" t="s">
        <v>696</v>
      </c>
      <c r="C327" s="25" t="s">
        <v>697</v>
      </c>
      <c r="D327" s="16" t="s">
        <v>629</v>
      </c>
      <c r="E327" s="20">
        <v>90</v>
      </c>
      <c r="F327" s="20">
        <v>20</v>
      </c>
      <c r="G327" s="21">
        <f t="shared" si="27"/>
        <v>4.5</v>
      </c>
      <c r="H327" s="21" t="s">
        <v>632</v>
      </c>
      <c r="I327" s="16"/>
      <c r="J327" s="12" t="s">
        <v>784</v>
      </c>
    </row>
    <row r="328" spans="1:10" ht="67.5" x14ac:dyDescent="0.25">
      <c r="A328" s="3">
        <v>404</v>
      </c>
      <c r="B328" s="25" t="s">
        <v>698</v>
      </c>
      <c r="C328" s="25" t="s">
        <v>699</v>
      </c>
      <c r="D328" s="16" t="s">
        <v>412</v>
      </c>
      <c r="E328" s="20">
        <v>90</v>
      </c>
      <c r="F328" s="20">
        <v>15</v>
      </c>
      <c r="G328" s="21">
        <f t="shared" si="27"/>
        <v>6</v>
      </c>
      <c r="H328" s="21" t="s">
        <v>632</v>
      </c>
      <c r="I328" s="16"/>
      <c r="J328" s="12" t="s">
        <v>784</v>
      </c>
    </row>
    <row r="329" spans="1:10" ht="33.75" x14ac:dyDescent="0.25">
      <c r="A329" s="3">
        <v>405</v>
      </c>
      <c r="B329" s="25" t="s">
        <v>700</v>
      </c>
      <c r="C329" s="25" t="s">
        <v>701</v>
      </c>
      <c r="D329" s="16" t="s">
        <v>412</v>
      </c>
      <c r="E329" s="20">
        <v>60</v>
      </c>
      <c r="F329" s="20">
        <v>5</v>
      </c>
      <c r="G329" s="21">
        <f t="shared" si="27"/>
        <v>12</v>
      </c>
      <c r="H329" s="21" t="s">
        <v>632</v>
      </c>
      <c r="I329" s="16"/>
      <c r="J329" s="12" t="s">
        <v>784</v>
      </c>
    </row>
    <row r="330" spans="1:10" ht="33.75" x14ac:dyDescent="0.25">
      <c r="A330" s="3">
        <v>406</v>
      </c>
      <c r="B330" s="25" t="s">
        <v>702</v>
      </c>
      <c r="C330" s="25" t="s">
        <v>703</v>
      </c>
      <c r="D330" s="16" t="s">
        <v>704</v>
      </c>
      <c r="E330" s="20">
        <v>60</v>
      </c>
      <c r="F330" s="20">
        <v>2</v>
      </c>
      <c r="G330" s="21">
        <f t="shared" si="27"/>
        <v>30</v>
      </c>
      <c r="H330" s="21" t="s">
        <v>632</v>
      </c>
      <c r="I330" s="16"/>
      <c r="J330" s="12" t="s">
        <v>784</v>
      </c>
    </row>
    <row r="331" spans="1:10" ht="33.75" x14ac:dyDescent="0.25">
      <c r="A331" s="3">
        <v>407</v>
      </c>
      <c r="B331" s="25" t="s">
        <v>705</v>
      </c>
      <c r="C331" s="25" t="s">
        <v>706</v>
      </c>
      <c r="D331" s="16" t="s">
        <v>412</v>
      </c>
      <c r="E331" s="20">
        <v>15</v>
      </c>
      <c r="F331" s="20">
        <v>5</v>
      </c>
      <c r="G331" s="21">
        <f t="shared" si="27"/>
        <v>3</v>
      </c>
      <c r="H331" s="21" t="s">
        <v>632</v>
      </c>
      <c r="I331" s="16"/>
      <c r="J331" s="12" t="s">
        <v>784</v>
      </c>
    </row>
    <row r="332" spans="1:10" ht="56.25" x14ac:dyDescent="0.25">
      <c r="A332" s="3">
        <v>408</v>
      </c>
      <c r="B332" s="25" t="s">
        <v>707</v>
      </c>
      <c r="C332" s="25" t="s">
        <v>708</v>
      </c>
      <c r="D332" s="16" t="s">
        <v>412</v>
      </c>
      <c r="E332" s="20">
        <v>90</v>
      </c>
      <c r="F332" s="20">
        <v>25</v>
      </c>
      <c r="G332" s="21">
        <f t="shared" si="27"/>
        <v>3.6</v>
      </c>
      <c r="H332" s="21" t="s">
        <v>660</v>
      </c>
      <c r="I332" s="16"/>
      <c r="J332" s="12" t="s">
        <v>784</v>
      </c>
    </row>
    <row r="333" spans="1:10" ht="33.75" x14ac:dyDescent="0.25">
      <c r="A333" s="3">
        <v>409</v>
      </c>
      <c r="B333" s="25" t="s">
        <v>709</v>
      </c>
      <c r="C333" s="25" t="s">
        <v>710</v>
      </c>
      <c r="D333" s="16" t="s">
        <v>412</v>
      </c>
      <c r="E333" s="20">
        <v>80</v>
      </c>
      <c r="F333" s="20">
        <v>15</v>
      </c>
      <c r="G333" s="21">
        <f t="shared" si="27"/>
        <v>5.333333333333333</v>
      </c>
      <c r="H333" s="21" t="s">
        <v>660</v>
      </c>
      <c r="I333" s="16"/>
      <c r="J333" s="12" t="s">
        <v>784</v>
      </c>
    </row>
    <row r="334" spans="1:10" ht="33.75" x14ac:dyDescent="0.25">
      <c r="A334" s="3">
        <v>410</v>
      </c>
      <c r="B334" s="25" t="s">
        <v>711</v>
      </c>
      <c r="C334" s="25" t="s">
        <v>712</v>
      </c>
      <c r="D334" s="16" t="s">
        <v>412</v>
      </c>
      <c r="E334" s="20">
        <v>30</v>
      </c>
      <c r="F334" s="20">
        <v>5</v>
      </c>
      <c r="G334" s="21">
        <f>SUM(E334/F334)</f>
        <v>6</v>
      </c>
      <c r="H334" s="21" t="s">
        <v>660</v>
      </c>
      <c r="I334" s="16"/>
      <c r="J334" s="12" t="s">
        <v>784</v>
      </c>
    </row>
    <row r="335" spans="1:10" ht="33.75" x14ac:dyDescent="0.25">
      <c r="A335" s="3">
        <v>411</v>
      </c>
      <c r="B335" s="25" t="s">
        <v>713</v>
      </c>
      <c r="C335" s="25" t="s">
        <v>714</v>
      </c>
      <c r="D335" s="16" t="s">
        <v>412</v>
      </c>
      <c r="E335" s="20">
        <v>30</v>
      </c>
      <c r="F335" s="20">
        <v>8</v>
      </c>
      <c r="G335" s="21">
        <f>SUM(E335/F335)</f>
        <v>3.75</v>
      </c>
      <c r="H335" s="21" t="s">
        <v>660</v>
      </c>
      <c r="I335" s="16"/>
      <c r="J335" s="12" t="s">
        <v>784</v>
      </c>
    </row>
    <row r="336" spans="1:10" ht="33.75" x14ac:dyDescent="0.25">
      <c r="A336" s="3">
        <v>412</v>
      </c>
      <c r="B336" s="25" t="s">
        <v>715</v>
      </c>
      <c r="C336" s="25" t="s">
        <v>716</v>
      </c>
      <c r="D336" s="16" t="s">
        <v>412</v>
      </c>
      <c r="E336" s="20">
        <v>200</v>
      </c>
      <c r="F336" s="20">
        <v>220</v>
      </c>
      <c r="G336" s="21">
        <f>SUM(E336/F336)</f>
        <v>0.90909090909090906</v>
      </c>
      <c r="H336" s="21" t="s">
        <v>669</v>
      </c>
      <c r="I336" s="16"/>
      <c r="J336" s="12" t="s">
        <v>784</v>
      </c>
    </row>
    <row r="337" spans="1:10" ht="33.75" x14ac:dyDescent="0.25">
      <c r="A337" s="3">
        <v>413</v>
      </c>
      <c r="B337" s="25" t="s">
        <v>717</v>
      </c>
      <c r="C337" s="25"/>
      <c r="D337" s="16"/>
      <c r="E337" s="20">
        <v>210</v>
      </c>
      <c r="F337" s="20">
        <v>45</v>
      </c>
      <c r="G337" s="21">
        <f t="shared" ref="G337:G339" si="28">SUM(E337/F337)</f>
        <v>4.666666666666667</v>
      </c>
      <c r="H337" s="21" t="s">
        <v>718</v>
      </c>
      <c r="I337" s="16"/>
      <c r="J337" s="12" t="s">
        <v>784</v>
      </c>
    </row>
    <row r="338" spans="1:10" ht="45" x14ac:dyDescent="0.25">
      <c r="A338" s="3">
        <v>414</v>
      </c>
      <c r="B338" s="25" t="s">
        <v>719</v>
      </c>
      <c r="C338" s="25" t="s">
        <v>718</v>
      </c>
      <c r="D338" s="16"/>
      <c r="E338" s="20">
        <v>500</v>
      </c>
      <c r="F338" s="20">
        <v>125</v>
      </c>
      <c r="G338" s="21">
        <f t="shared" si="28"/>
        <v>4</v>
      </c>
      <c r="H338" s="21" t="s">
        <v>718</v>
      </c>
      <c r="I338" s="16"/>
      <c r="J338" s="12" t="s">
        <v>784</v>
      </c>
    </row>
    <row r="339" spans="1:10" ht="45" x14ac:dyDescent="0.25">
      <c r="A339" s="3">
        <v>415</v>
      </c>
      <c r="B339" s="25" t="s">
        <v>720</v>
      </c>
      <c r="C339" s="25" t="s">
        <v>721</v>
      </c>
      <c r="D339" s="16" t="s">
        <v>722</v>
      </c>
      <c r="E339" s="20">
        <v>30</v>
      </c>
      <c r="F339" s="20">
        <v>156</v>
      </c>
      <c r="G339" s="21">
        <f t="shared" si="28"/>
        <v>0.19230769230769232</v>
      </c>
      <c r="H339" s="21" t="s">
        <v>718</v>
      </c>
      <c r="I339" s="16"/>
      <c r="J339" s="12" t="s">
        <v>784</v>
      </c>
    </row>
    <row r="340" spans="1:10" x14ac:dyDescent="0.25">
      <c r="B340" s="13"/>
      <c r="C340" s="13"/>
      <c r="D340" s="13"/>
      <c r="E340" s="14"/>
      <c r="F340" s="14"/>
      <c r="G340" s="14"/>
      <c r="H340" s="13"/>
      <c r="I340" s="13"/>
      <c r="J340" s="13"/>
    </row>
    <row r="341" spans="1:10" x14ac:dyDescent="0.25">
      <c r="B341" s="13"/>
      <c r="C341" s="13"/>
      <c r="D341" s="13"/>
      <c r="E341" s="14"/>
      <c r="F341" s="14"/>
      <c r="G341" s="14"/>
      <c r="H341" s="13"/>
      <c r="I341" s="13"/>
      <c r="J341" s="13"/>
    </row>
    <row r="342" spans="1:10" x14ac:dyDescent="0.25">
      <c r="B342" s="81" t="s">
        <v>785</v>
      </c>
      <c r="E342"/>
      <c r="F342"/>
      <c r="G342"/>
      <c r="H342" s="79" t="s">
        <v>6</v>
      </c>
    </row>
    <row r="343" spans="1:10" x14ac:dyDescent="0.25">
      <c r="E343"/>
      <c r="F343"/>
      <c r="G343"/>
      <c r="H343" s="80" t="s">
        <v>786</v>
      </c>
    </row>
  </sheetData>
  <mergeCells count="1">
    <mergeCell ref="A1:J1"/>
  </mergeCells>
  <hyperlinks>
    <hyperlink ref="C4" r:id="rId1" tooltip="scarica l'allegato" display="http://www.istruzione.it/allegati/2014/prot1586_14.zip"/>
    <hyperlink ref="C18" r:id="rId2" tooltip="scarica l'allegato" display="http://hubmiur.pubblica.istruzione.it/alfresco/d/d/workspace/SpacesStore/57399184-258f-4bce-a348-72d0ac081ea2/cm25_13.zip"/>
  </hyperlinks>
  <pageMargins left="0.28000000000000003" right="0.17" top="0.74803149606299213" bottom="0.74803149606299213" header="0.31496062992125984" footer="0.31496062992125984"/>
  <pageSetup paperSize="9" orientation="landscape" horizontalDpi="4294967293" r:id="rId3"/>
  <headerFooter>
    <oddHeader xml:space="preserve">&amp;C&amp;"-,Corsivo"Ministero dell'Istruzione dell'Università e della Ricerca 
Dipartimento per la programmaizone e la gestione delle risorse umane, finanziarie e strumentali
</oddHeader>
    <oddFooter>&amp;LMonit. tempi 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7"/>
  <sheetViews>
    <sheetView zoomScale="110" zoomScaleNormal="110" workbookViewId="0">
      <selection activeCell="A2" sqref="A2"/>
    </sheetView>
  </sheetViews>
  <sheetFormatPr defaultRowHeight="15" x14ac:dyDescent="0.25"/>
  <cols>
    <col min="1" max="1" width="5" customWidth="1"/>
    <col min="2" max="2" width="17.5703125" customWidth="1"/>
    <col min="3" max="4" width="11.7109375" customWidth="1"/>
    <col min="5" max="5" width="16.140625" customWidth="1"/>
    <col min="6" max="6" width="12.28515625" customWidth="1"/>
    <col min="7" max="7" width="14" customWidth="1"/>
    <col min="8" max="9" width="17.5703125" customWidth="1"/>
    <col min="10" max="10" width="16.85546875" customWidth="1"/>
  </cols>
  <sheetData>
    <row r="1" spans="1:15" ht="36.6" customHeight="1" x14ac:dyDescent="0.25">
      <c r="A1" s="85" t="s">
        <v>788</v>
      </c>
      <c r="B1" s="85"/>
      <c r="C1" s="85"/>
      <c r="D1" s="85"/>
      <c r="E1" s="85"/>
      <c r="F1" s="85"/>
      <c r="G1" s="85"/>
      <c r="H1" s="85"/>
      <c r="I1" s="85"/>
      <c r="J1" s="85"/>
    </row>
    <row r="2" spans="1:15" ht="78.599999999999994" customHeight="1" x14ac:dyDescent="0.25">
      <c r="A2" s="2" t="s">
        <v>0</v>
      </c>
      <c r="B2" s="1" t="s">
        <v>7</v>
      </c>
      <c r="C2" s="1" t="s">
        <v>8</v>
      </c>
      <c r="D2" s="1" t="s">
        <v>9</v>
      </c>
      <c r="E2" s="1" t="s">
        <v>1</v>
      </c>
      <c r="F2" s="1" t="s">
        <v>2</v>
      </c>
      <c r="G2" s="1" t="s">
        <v>3</v>
      </c>
      <c r="H2" s="1" t="s">
        <v>5</v>
      </c>
      <c r="I2" s="1" t="s">
        <v>4</v>
      </c>
      <c r="J2" s="11" t="s">
        <v>81</v>
      </c>
    </row>
    <row r="3" spans="1:15" s="8" customFormat="1" ht="123.75" x14ac:dyDescent="0.2">
      <c r="A3" s="3">
        <v>1</v>
      </c>
      <c r="B3" s="45" t="s">
        <v>67</v>
      </c>
      <c r="C3" s="62" t="s">
        <v>68</v>
      </c>
      <c r="D3" s="45" t="s">
        <v>12</v>
      </c>
      <c r="E3" s="46">
        <v>120</v>
      </c>
      <c r="F3" s="46">
        <v>5</v>
      </c>
      <c r="G3" s="47">
        <f t="shared" ref="G3:G14" si="0">SUM(E3/F3)</f>
        <v>24</v>
      </c>
      <c r="H3" s="47"/>
      <c r="I3" s="45"/>
      <c r="J3" s="32" t="s">
        <v>82</v>
      </c>
      <c r="O3" s="8">
        <v>2</v>
      </c>
    </row>
    <row r="4" spans="1:15" s="8" customFormat="1" ht="146.25" x14ac:dyDescent="0.2">
      <c r="A4" s="3">
        <v>2</v>
      </c>
      <c r="B4" s="45" t="s">
        <v>14</v>
      </c>
      <c r="C4" s="62" t="s">
        <v>68</v>
      </c>
      <c r="D4" s="45" t="s">
        <v>16</v>
      </c>
      <c r="E4" s="46">
        <v>120</v>
      </c>
      <c r="F4" s="46">
        <v>60</v>
      </c>
      <c r="G4" s="47">
        <f t="shared" si="0"/>
        <v>2</v>
      </c>
      <c r="H4" s="47"/>
      <c r="I4" s="45"/>
      <c r="J4" s="32" t="s">
        <v>82</v>
      </c>
    </row>
    <row r="5" spans="1:15" s="8" customFormat="1" ht="78.75" x14ac:dyDescent="0.2">
      <c r="A5" s="3">
        <v>3</v>
      </c>
      <c r="B5" s="45" t="s">
        <v>69</v>
      </c>
      <c r="C5" s="45" t="s">
        <v>70</v>
      </c>
      <c r="D5" s="45" t="s">
        <v>12</v>
      </c>
      <c r="E5" s="46">
        <v>110</v>
      </c>
      <c r="F5" s="46">
        <v>815</v>
      </c>
      <c r="G5" s="47">
        <f t="shared" si="0"/>
        <v>0.13496932515337423</v>
      </c>
      <c r="H5" s="47"/>
      <c r="I5" s="45"/>
      <c r="J5" s="32" t="s">
        <v>82</v>
      </c>
    </row>
    <row r="6" spans="1:15" s="8" customFormat="1" ht="78.75" x14ac:dyDescent="0.2">
      <c r="A6" s="3">
        <v>4</v>
      </c>
      <c r="B6" s="45" t="s">
        <v>71</v>
      </c>
      <c r="C6" s="45" t="s">
        <v>72</v>
      </c>
      <c r="D6" s="45" t="s">
        <v>34</v>
      </c>
      <c r="E6" s="46">
        <v>100</v>
      </c>
      <c r="F6" s="46">
        <v>149</v>
      </c>
      <c r="G6" s="47">
        <f t="shared" si="0"/>
        <v>0.67114093959731547</v>
      </c>
      <c r="H6" s="47"/>
      <c r="I6" s="45"/>
      <c r="J6" s="32" t="s">
        <v>82</v>
      </c>
    </row>
    <row r="7" spans="1:15" s="9" customFormat="1" ht="101.25" x14ac:dyDescent="0.25">
      <c r="A7" s="3">
        <v>5</v>
      </c>
      <c r="B7" s="45" t="s">
        <v>73</v>
      </c>
      <c r="C7" s="63" t="s">
        <v>74</v>
      </c>
      <c r="D7" s="45" t="s">
        <v>31</v>
      </c>
      <c r="E7" s="46">
        <v>110</v>
      </c>
      <c r="F7" s="46">
        <v>90</v>
      </c>
      <c r="G7" s="47">
        <f t="shared" si="0"/>
        <v>1.2222222222222223</v>
      </c>
      <c r="H7" s="64" t="s">
        <v>75</v>
      </c>
      <c r="I7" s="65"/>
      <c r="J7" s="32" t="s">
        <v>82</v>
      </c>
    </row>
    <row r="8" spans="1:15" s="8" customFormat="1" ht="56.25" x14ac:dyDescent="0.2">
      <c r="A8" s="3">
        <v>6</v>
      </c>
      <c r="B8" s="45" t="s">
        <v>36</v>
      </c>
      <c r="C8" s="45" t="s">
        <v>37</v>
      </c>
      <c r="D8" s="45" t="s">
        <v>16</v>
      </c>
      <c r="E8" s="46">
        <v>40</v>
      </c>
      <c r="F8" s="46">
        <v>10</v>
      </c>
      <c r="G8" s="47">
        <f t="shared" si="0"/>
        <v>4</v>
      </c>
      <c r="H8" s="47"/>
      <c r="I8" s="45"/>
      <c r="J8" s="32" t="s">
        <v>82</v>
      </c>
    </row>
    <row r="9" spans="1:15" s="8" customFormat="1" ht="33.75" x14ac:dyDescent="0.2">
      <c r="A9" s="3">
        <v>7</v>
      </c>
      <c r="B9" s="45" t="s">
        <v>39</v>
      </c>
      <c r="C9" s="65" t="s">
        <v>76</v>
      </c>
      <c r="D9" s="45" t="s">
        <v>31</v>
      </c>
      <c r="E9" s="46">
        <v>40</v>
      </c>
      <c r="F9" s="46">
        <v>9</v>
      </c>
      <c r="G9" s="47">
        <f t="shared" si="0"/>
        <v>4.4444444444444446</v>
      </c>
      <c r="H9" s="66">
        <v>41913</v>
      </c>
      <c r="I9" s="45"/>
      <c r="J9" s="32" t="s">
        <v>82</v>
      </c>
    </row>
    <row r="10" spans="1:15" s="8" customFormat="1" ht="236.25" x14ac:dyDescent="0.2">
      <c r="A10" s="3">
        <v>8</v>
      </c>
      <c r="B10" s="45" t="s">
        <v>44</v>
      </c>
      <c r="C10" s="45" t="s">
        <v>45</v>
      </c>
      <c r="D10" s="45" t="s">
        <v>31</v>
      </c>
      <c r="E10" s="46">
        <v>80</v>
      </c>
      <c r="F10" s="46">
        <v>35</v>
      </c>
      <c r="G10" s="47">
        <f t="shared" si="0"/>
        <v>2.2857142857142856</v>
      </c>
      <c r="H10" s="47"/>
      <c r="I10" s="45"/>
      <c r="J10" s="32" t="s">
        <v>82</v>
      </c>
    </row>
    <row r="11" spans="1:15" s="8" customFormat="1" ht="180" x14ac:dyDescent="0.2">
      <c r="A11" s="3">
        <v>9</v>
      </c>
      <c r="B11" s="45" t="s">
        <v>77</v>
      </c>
      <c r="C11" s="45" t="s">
        <v>47</v>
      </c>
      <c r="D11" s="45" t="s">
        <v>78</v>
      </c>
      <c r="E11" s="46">
        <v>5</v>
      </c>
      <c r="F11" s="46">
        <v>1</v>
      </c>
      <c r="G11" s="47">
        <f t="shared" si="0"/>
        <v>5</v>
      </c>
      <c r="H11" s="47"/>
      <c r="I11" s="45"/>
      <c r="J11" s="32" t="s">
        <v>82</v>
      </c>
    </row>
    <row r="12" spans="1:15" s="8" customFormat="1" ht="56.25" x14ac:dyDescent="0.2">
      <c r="A12" s="3">
        <v>10</v>
      </c>
      <c r="B12" s="45" t="s">
        <v>50</v>
      </c>
      <c r="C12" s="45" t="s">
        <v>51</v>
      </c>
      <c r="D12" s="45" t="s">
        <v>79</v>
      </c>
      <c r="E12" s="46">
        <v>80</v>
      </c>
      <c r="F12" s="46">
        <v>14</v>
      </c>
      <c r="G12" s="47">
        <f t="shared" si="0"/>
        <v>5.7142857142857144</v>
      </c>
      <c r="H12" s="47"/>
      <c r="I12" s="45"/>
      <c r="J12" s="32" t="s">
        <v>82</v>
      </c>
    </row>
    <row r="13" spans="1:15" s="8" customFormat="1" ht="22.5" x14ac:dyDescent="0.2">
      <c r="A13" s="3">
        <v>11</v>
      </c>
      <c r="B13" s="65" t="s">
        <v>53</v>
      </c>
      <c r="C13" s="63" t="s">
        <v>80</v>
      </c>
      <c r="D13" s="45" t="s">
        <v>31</v>
      </c>
      <c r="E13" s="46">
        <v>5</v>
      </c>
      <c r="F13" s="46">
        <v>18</v>
      </c>
      <c r="G13" s="47">
        <f t="shared" si="0"/>
        <v>0.27777777777777779</v>
      </c>
      <c r="H13" s="47"/>
      <c r="I13" s="45"/>
      <c r="J13" s="32" t="s">
        <v>82</v>
      </c>
    </row>
    <row r="14" spans="1:15" s="8" customFormat="1" ht="22.5" x14ac:dyDescent="0.2">
      <c r="A14" s="3">
        <v>12</v>
      </c>
      <c r="B14" s="65" t="s">
        <v>55</v>
      </c>
      <c r="C14" s="65" t="s">
        <v>56</v>
      </c>
      <c r="D14" s="45" t="s">
        <v>31</v>
      </c>
      <c r="E14" s="46">
        <v>60</v>
      </c>
      <c r="F14" s="46">
        <v>20</v>
      </c>
      <c r="G14" s="47">
        <f t="shared" si="0"/>
        <v>3</v>
      </c>
      <c r="H14" s="47"/>
      <c r="I14" s="45"/>
      <c r="J14" s="32" t="s">
        <v>82</v>
      </c>
    </row>
    <row r="15" spans="1:15" s="8" customFormat="1" ht="90" x14ac:dyDescent="0.2">
      <c r="A15" s="3">
        <v>13</v>
      </c>
      <c r="B15" s="54" t="s">
        <v>58</v>
      </c>
      <c r="C15" s="17" t="s">
        <v>59</v>
      </c>
      <c r="D15" s="17" t="s">
        <v>31</v>
      </c>
      <c r="E15" s="20">
        <v>30</v>
      </c>
      <c r="F15" s="20">
        <v>4</v>
      </c>
      <c r="G15" s="21">
        <f>SUM(E15/F15)</f>
        <v>7.5</v>
      </c>
      <c r="H15" s="7" t="s">
        <v>60</v>
      </c>
      <c r="I15" s="17"/>
      <c r="J15" s="32" t="s">
        <v>82</v>
      </c>
    </row>
    <row r="16" spans="1:15" s="8" customFormat="1" ht="45" x14ac:dyDescent="0.2">
      <c r="A16" s="3">
        <v>14</v>
      </c>
      <c r="B16" s="29" t="s">
        <v>61</v>
      </c>
      <c r="C16" s="54" t="s">
        <v>62</v>
      </c>
      <c r="D16" s="54" t="s">
        <v>31</v>
      </c>
      <c r="E16" s="55">
        <v>30</v>
      </c>
      <c r="F16" s="55">
        <v>1</v>
      </c>
      <c r="G16" s="55">
        <f t="shared" ref="G16" si="1">SUM(E16/F16)</f>
        <v>30</v>
      </c>
      <c r="H16" s="54"/>
      <c r="I16" s="54"/>
      <c r="J16" s="32" t="s">
        <v>82</v>
      </c>
    </row>
    <row r="17" spans="1:10" s="8" customFormat="1" ht="56.25" x14ac:dyDescent="0.2">
      <c r="A17" s="3">
        <v>15</v>
      </c>
      <c r="B17" s="17" t="s">
        <v>63</v>
      </c>
      <c r="C17" s="17" t="s">
        <v>64</v>
      </c>
      <c r="D17" s="17" t="s">
        <v>65</v>
      </c>
      <c r="E17" s="20">
        <v>260</v>
      </c>
      <c r="F17" s="20">
        <v>280</v>
      </c>
      <c r="G17" s="21">
        <v>0.93</v>
      </c>
      <c r="H17" s="7" t="s">
        <v>66</v>
      </c>
      <c r="I17" s="56"/>
      <c r="J17" s="32" t="s">
        <v>82</v>
      </c>
    </row>
    <row r="18" spans="1:10" ht="45" x14ac:dyDescent="0.25">
      <c r="A18" s="3">
        <v>16</v>
      </c>
      <c r="B18" s="17" t="s">
        <v>90</v>
      </c>
      <c r="C18" s="17" t="s">
        <v>91</v>
      </c>
      <c r="D18" s="17" t="s">
        <v>92</v>
      </c>
      <c r="E18" s="20">
        <v>37</v>
      </c>
      <c r="F18" s="20">
        <v>2</v>
      </c>
      <c r="G18" s="21">
        <f t="shared" ref="G18" si="2">SUM(E18/F18)</f>
        <v>18.5</v>
      </c>
      <c r="H18" s="7" t="s">
        <v>93</v>
      </c>
      <c r="I18" s="19"/>
      <c r="J18" s="32" t="s">
        <v>94</v>
      </c>
    </row>
    <row r="19" spans="1:10" ht="45" x14ac:dyDescent="0.25">
      <c r="A19" s="3">
        <v>17</v>
      </c>
      <c r="B19" s="17" t="s">
        <v>95</v>
      </c>
      <c r="C19" s="17" t="s">
        <v>96</v>
      </c>
      <c r="D19" s="17" t="s">
        <v>31</v>
      </c>
      <c r="E19" s="20">
        <v>33</v>
      </c>
      <c r="F19" s="20">
        <v>1</v>
      </c>
      <c r="G19" s="21">
        <f t="shared" ref="G19:G31" si="3">SUM(E19/F19)</f>
        <v>33</v>
      </c>
      <c r="H19" s="22" t="s">
        <v>85</v>
      </c>
      <c r="I19" s="17"/>
      <c r="J19" s="32" t="s">
        <v>94</v>
      </c>
    </row>
    <row r="20" spans="1:10" ht="67.5" x14ac:dyDescent="0.25">
      <c r="A20" s="3">
        <v>18</v>
      </c>
      <c r="B20" s="17" t="s">
        <v>97</v>
      </c>
      <c r="C20" s="17" t="s">
        <v>98</v>
      </c>
      <c r="D20" s="17" t="s">
        <v>31</v>
      </c>
      <c r="E20" s="20">
        <v>22</v>
      </c>
      <c r="F20" s="20">
        <v>1</v>
      </c>
      <c r="G20" s="21">
        <f t="shared" si="3"/>
        <v>22</v>
      </c>
      <c r="H20" s="22" t="s">
        <v>85</v>
      </c>
      <c r="I20" s="17"/>
      <c r="J20" s="32" t="s">
        <v>94</v>
      </c>
    </row>
    <row r="21" spans="1:10" ht="45" x14ac:dyDescent="0.25">
      <c r="A21" s="3">
        <v>19</v>
      </c>
      <c r="B21" s="17" t="s">
        <v>99</v>
      </c>
      <c r="C21" s="17" t="s">
        <v>100</v>
      </c>
      <c r="D21" s="17" t="s">
        <v>31</v>
      </c>
      <c r="E21" s="20">
        <v>75</v>
      </c>
      <c r="F21" s="20">
        <v>105</v>
      </c>
      <c r="G21" s="21">
        <f t="shared" si="3"/>
        <v>0.7142857142857143</v>
      </c>
      <c r="H21" s="7" t="s">
        <v>85</v>
      </c>
      <c r="I21" s="17"/>
      <c r="J21" s="32" t="s">
        <v>94</v>
      </c>
    </row>
    <row r="22" spans="1:10" ht="45" x14ac:dyDescent="0.25">
      <c r="A22" s="3">
        <v>20</v>
      </c>
      <c r="B22" s="17" t="s">
        <v>101</v>
      </c>
      <c r="C22" s="17" t="s">
        <v>102</v>
      </c>
      <c r="D22" s="17" t="s">
        <v>31</v>
      </c>
      <c r="E22" s="20">
        <v>60</v>
      </c>
      <c r="F22" s="20">
        <v>300</v>
      </c>
      <c r="G22" s="21">
        <f t="shared" si="3"/>
        <v>0.2</v>
      </c>
      <c r="H22" s="7" t="s">
        <v>85</v>
      </c>
      <c r="I22" s="17"/>
      <c r="J22" s="32" t="s">
        <v>94</v>
      </c>
    </row>
    <row r="23" spans="1:10" ht="45" x14ac:dyDescent="0.25">
      <c r="A23" s="3">
        <v>21</v>
      </c>
      <c r="B23" s="17" t="s">
        <v>103</v>
      </c>
      <c r="C23" s="17" t="s">
        <v>104</v>
      </c>
      <c r="D23" s="17" t="s">
        <v>92</v>
      </c>
      <c r="E23" s="20">
        <v>35</v>
      </c>
      <c r="F23" s="20">
        <v>100</v>
      </c>
      <c r="G23" s="21">
        <f t="shared" si="3"/>
        <v>0.35</v>
      </c>
      <c r="H23" s="7" t="s">
        <v>105</v>
      </c>
      <c r="I23" s="17"/>
      <c r="J23" s="32" t="s">
        <v>94</v>
      </c>
    </row>
    <row r="24" spans="1:10" ht="45" x14ac:dyDescent="0.25">
      <c r="A24" s="3">
        <v>22</v>
      </c>
      <c r="B24" s="17" t="s">
        <v>106</v>
      </c>
      <c r="C24" s="17"/>
      <c r="D24" s="17" t="s">
        <v>107</v>
      </c>
      <c r="E24" s="20">
        <v>22</v>
      </c>
      <c r="F24" s="20">
        <v>60</v>
      </c>
      <c r="G24" s="21">
        <f t="shared" si="3"/>
        <v>0.36666666666666664</v>
      </c>
      <c r="H24" s="7" t="s">
        <v>108</v>
      </c>
      <c r="I24" s="17"/>
      <c r="J24" s="32" t="s">
        <v>94</v>
      </c>
    </row>
    <row r="25" spans="1:10" ht="45" x14ac:dyDescent="0.25">
      <c r="A25" s="3">
        <v>23</v>
      </c>
      <c r="B25" s="17" t="s">
        <v>109</v>
      </c>
      <c r="C25" s="17"/>
      <c r="D25" s="17" t="s">
        <v>31</v>
      </c>
      <c r="E25" s="20">
        <v>10</v>
      </c>
      <c r="F25" s="20">
        <v>4</v>
      </c>
      <c r="G25" s="21">
        <f t="shared" si="3"/>
        <v>2.5</v>
      </c>
      <c r="H25" s="7" t="s">
        <v>85</v>
      </c>
      <c r="I25" s="17"/>
      <c r="J25" s="32" t="s">
        <v>94</v>
      </c>
    </row>
    <row r="26" spans="1:10" ht="45" x14ac:dyDescent="0.25">
      <c r="A26" s="3">
        <v>24</v>
      </c>
      <c r="B26" s="17" t="s">
        <v>110</v>
      </c>
      <c r="C26" s="17"/>
      <c r="D26" s="17" t="s">
        <v>31</v>
      </c>
      <c r="E26" s="20">
        <v>40</v>
      </c>
      <c r="F26" s="20">
        <v>20</v>
      </c>
      <c r="G26" s="21">
        <f t="shared" si="3"/>
        <v>2</v>
      </c>
      <c r="H26" s="7" t="s">
        <v>85</v>
      </c>
      <c r="I26" s="17"/>
      <c r="J26" s="32" t="s">
        <v>94</v>
      </c>
    </row>
    <row r="27" spans="1:10" ht="45" x14ac:dyDescent="0.25">
      <c r="A27" s="3">
        <v>25</v>
      </c>
      <c r="B27" s="17" t="s">
        <v>111</v>
      </c>
      <c r="C27" s="17"/>
      <c r="D27" s="17" t="s">
        <v>31</v>
      </c>
      <c r="E27" s="20">
        <v>32</v>
      </c>
      <c r="F27" s="20">
        <v>18</v>
      </c>
      <c r="G27" s="21">
        <f t="shared" si="3"/>
        <v>1.7777777777777777</v>
      </c>
      <c r="H27" s="7" t="s">
        <v>112</v>
      </c>
      <c r="I27" s="17"/>
      <c r="J27" s="32" t="s">
        <v>94</v>
      </c>
    </row>
    <row r="28" spans="1:10" ht="45" x14ac:dyDescent="0.25">
      <c r="A28" s="3">
        <v>26</v>
      </c>
      <c r="B28" s="17" t="s">
        <v>113</v>
      </c>
      <c r="C28" s="17" t="s">
        <v>114</v>
      </c>
      <c r="D28" s="17" t="s">
        <v>31</v>
      </c>
      <c r="E28" s="20">
        <v>35</v>
      </c>
      <c r="F28" s="20">
        <v>30</v>
      </c>
      <c r="G28" s="21">
        <f t="shared" si="3"/>
        <v>1.1666666666666667</v>
      </c>
      <c r="H28" s="7" t="s">
        <v>85</v>
      </c>
      <c r="I28" s="17"/>
      <c r="J28" s="32" t="s">
        <v>94</v>
      </c>
    </row>
    <row r="29" spans="1:10" ht="45" x14ac:dyDescent="0.25">
      <c r="A29" s="3">
        <v>27</v>
      </c>
      <c r="B29" s="17" t="s">
        <v>115</v>
      </c>
      <c r="C29" s="17"/>
      <c r="D29" s="17" t="s">
        <v>31</v>
      </c>
      <c r="E29" s="20">
        <v>40</v>
      </c>
      <c r="F29" s="20">
        <v>20</v>
      </c>
      <c r="G29" s="21">
        <f t="shared" si="3"/>
        <v>2</v>
      </c>
      <c r="H29" s="7" t="s">
        <v>85</v>
      </c>
      <c r="I29" s="17"/>
      <c r="J29" s="32" t="s">
        <v>94</v>
      </c>
    </row>
    <row r="30" spans="1:10" ht="45" x14ac:dyDescent="0.25">
      <c r="A30" s="3">
        <v>28</v>
      </c>
      <c r="B30" s="17" t="s">
        <v>116</v>
      </c>
      <c r="C30" s="17"/>
      <c r="D30" s="17" t="s">
        <v>31</v>
      </c>
      <c r="E30" s="20">
        <v>32</v>
      </c>
      <c r="F30" s="20">
        <v>18</v>
      </c>
      <c r="G30" s="21">
        <f t="shared" si="3"/>
        <v>1.7777777777777777</v>
      </c>
      <c r="H30" s="7" t="s">
        <v>112</v>
      </c>
      <c r="I30" s="17"/>
      <c r="J30" s="32" t="s">
        <v>94</v>
      </c>
    </row>
    <row r="31" spans="1:10" ht="45" x14ac:dyDescent="0.25">
      <c r="A31" s="3">
        <v>29</v>
      </c>
      <c r="B31" s="17" t="s">
        <v>117</v>
      </c>
      <c r="C31" s="17" t="s">
        <v>118</v>
      </c>
      <c r="D31" s="17" t="s">
        <v>31</v>
      </c>
      <c r="E31" s="20">
        <v>60</v>
      </c>
      <c r="F31" s="20">
        <v>60</v>
      </c>
      <c r="G31" s="21">
        <f t="shared" si="3"/>
        <v>1</v>
      </c>
      <c r="H31" s="7" t="s">
        <v>119</v>
      </c>
      <c r="I31" s="17"/>
      <c r="J31" s="32" t="s">
        <v>94</v>
      </c>
    </row>
    <row r="32" spans="1:10" ht="33.75" x14ac:dyDescent="0.25">
      <c r="A32" s="3">
        <v>30</v>
      </c>
      <c r="B32" s="67" t="s">
        <v>123</v>
      </c>
      <c r="C32" s="16" t="s">
        <v>124</v>
      </c>
      <c r="D32" s="16" t="s">
        <v>125</v>
      </c>
      <c r="E32" s="20">
        <v>18000</v>
      </c>
      <c r="F32" s="20">
        <v>720</v>
      </c>
      <c r="G32" s="21">
        <f t="shared" ref="G32:G40" si="4">SUM(E32/F32)</f>
        <v>25</v>
      </c>
      <c r="H32" s="7" t="s">
        <v>131</v>
      </c>
      <c r="I32" s="17"/>
      <c r="J32" s="32" t="s">
        <v>130</v>
      </c>
    </row>
    <row r="33" spans="1:10" ht="45" x14ac:dyDescent="0.25">
      <c r="A33" s="3">
        <v>31</v>
      </c>
      <c r="B33" s="67" t="s">
        <v>127</v>
      </c>
      <c r="C33" s="16" t="s">
        <v>128</v>
      </c>
      <c r="D33" s="16" t="s">
        <v>125</v>
      </c>
      <c r="E33" s="20">
        <v>470</v>
      </c>
      <c r="F33" s="20">
        <v>4</v>
      </c>
      <c r="G33" s="21">
        <f t="shared" si="4"/>
        <v>117.5</v>
      </c>
      <c r="H33" s="7" t="s">
        <v>129</v>
      </c>
      <c r="I33" s="17"/>
      <c r="J33" s="32" t="s">
        <v>130</v>
      </c>
    </row>
    <row r="34" spans="1:10" ht="33.75" x14ac:dyDescent="0.25">
      <c r="A34" s="3">
        <v>32</v>
      </c>
      <c r="B34" s="67" t="s">
        <v>160</v>
      </c>
      <c r="C34" s="16" t="s">
        <v>161</v>
      </c>
      <c r="D34" s="16" t="s">
        <v>65</v>
      </c>
      <c r="E34" s="20">
        <v>30</v>
      </c>
      <c r="F34" s="20">
        <v>80</v>
      </c>
      <c r="G34" s="21">
        <f t="shared" si="4"/>
        <v>0.375</v>
      </c>
      <c r="H34" s="21" t="s">
        <v>134</v>
      </c>
      <c r="I34" s="16"/>
      <c r="J34" s="32" t="s">
        <v>166</v>
      </c>
    </row>
    <row r="35" spans="1:10" ht="33.75" x14ac:dyDescent="0.25">
      <c r="A35" s="3">
        <v>33</v>
      </c>
      <c r="B35" s="67" t="s">
        <v>148</v>
      </c>
      <c r="C35" s="16" t="s">
        <v>149</v>
      </c>
      <c r="D35" s="16" t="s">
        <v>125</v>
      </c>
      <c r="E35" s="20">
        <v>60</v>
      </c>
      <c r="F35" s="20">
        <v>1</v>
      </c>
      <c r="G35" s="21">
        <f t="shared" si="4"/>
        <v>60</v>
      </c>
      <c r="H35" s="21" t="s">
        <v>134</v>
      </c>
      <c r="I35" s="16"/>
      <c r="J35" s="32" t="s">
        <v>166</v>
      </c>
    </row>
    <row r="36" spans="1:10" ht="33.75" x14ac:dyDescent="0.25">
      <c r="A36" s="3">
        <v>34</v>
      </c>
      <c r="B36" s="67" t="s">
        <v>162</v>
      </c>
      <c r="C36" s="16" t="s">
        <v>153</v>
      </c>
      <c r="D36" s="16" t="s">
        <v>92</v>
      </c>
      <c r="E36" s="20">
        <v>30</v>
      </c>
      <c r="F36" s="20">
        <v>120</v>
      </c>
      <c r="G36" s="21">
        <f t="shared" si="4"/>
        <v>0.25</v>
      </c>
      <c r="H36" s="21" t="s">
        <v>134</v>
      </c>
      <c r="I36" s="16"/>
      <c r="J36" s="32" t="s">
        <v>166</v>
      </c>
    </row>
    <row r="37" spans="1:10" ht="78.75" x14ac:dyDescent="0.25">
      <c r="A37" s="3">
        <v>35</v>
      </c>
      <c r="B37" s="67" t="s">
        <v>132</v>
      </c>
      <c r="C37" s="16" t="s">
        <v>163</v>
      </c>
      <c r="D37" s="16" t="s">
        <v>125</v>
      </c>
      <c r="E37" s="20">
        <v>30</v>
      </c>
      <c r="F37" s="20">
        <v>1</v>
      </c>
      <c r="G37" s="21">
        <f t="shared" si="4"/>
        <v>30</v>
      </c>
      <c r="H37" s="21" t="s">
        <v>134</v>
      </c>
      <c r="I37" s="16"/>
      <c r="J37" s="32" t="s">
        <v>166</v>
      </c>
    </row>
    <row r="38" spans="1:10" ht="33.75" x14ac:dyDescent="0.25">
      <c r="A38" s="3">
        <v>36</v>
      </c>
      <c r="B38" s="67" t="s">
        <v>164</v>
      </c>
      <c r="C38" s="16" t="s">
        <v>146</v>
      </c>
      <c r="D38" s="16" t="s">
        <v>65</v>
      </c>
      <c r="E38" s="20">
        <v>30</v>
      </c>
      <c r="F38" s="20">
        <v>300</v>
      </c>
      <c r="G38" s="21">
        <f t="shared" si="4"/>
        <v>0.1</v>
      </c>
      <c r="H38" s="21" t="s">
        <v>134</v>
      </c>
      <c r="I38" s="16"/>
      <c r="J38" s="32" t="s">
        <v>166</v>
      </c>
    </row>
    <row r="39" spans="1:10" ht="45" x14ac:dyDescent="0.25">
      <c r="A39" s="3">
        <v>37</v>
      </c>
      <c r="B39" s="16" t="s">
        <v>165</v>
      </c>
      <c r="C39" s="16"/>
      <c r="D39" s="16" t="s">
        <v>65</v>
      </c>
      <c r="E39" s="20">
        <v>30</v>
      </c>
      <c r="F39" s="20">
        <v>15</v>
      </c>
      <c r="G39" s="21">
        <f t="shared" si="4"/>
        <v>2</v>
      </c>
      <c r="H39" s="21" t="s">
        <v>134</v>
      </c>
      <c r="I39" s="16"/>
      <c r="J39" s="32" t="s">
        <v>166</v>
      </c>
    </row>
    <row r="40" spans="1:10" ht="33.75" x14ac:dyDescent="0.25">
      <c r="A40" s="3">
        <v>38</v>
      </c>
      <c r="B40" s="67" t="s">
        <v>159</v>
      </c>
      <c r="C40" s="16"/>
      <c r="D40" s="16" t="s">
        <v>65</v>
      </c>
      <c r="E40" s="20">
        <v>30</v>
      </c>
      <c r="F40" s="20">
        <v>2</v>
      </c>
      <c r="G40" s="21">
        <f t="shared" si="4"/>
        <v>15</v>
      </c>
      <c r="H40" s="21" t="s">
        <v>134</v>
      </c>
      <c r="I40" s="16"/>
      <c r="J40" s="32" t="s">
        <v>166</v>
      </c>
    </row>
    <row r="41" spans="1:10" ht="45" x14ac:dyDescent="0.25">
      <c r="A41" s="3">
        <v>48</v>
      </c>
      <c r="B41" s="17" t="s">
        <v>183</v>
      </c>
      <c r="C41" s="17" t="s">
        <v>247</v>
      </c>
      <c r="D41" s="17" t="s">
        <v>244</v>
      </c>
      <c r="E41" s="20">
        <v>80</v>
      </c>
      <c r="F41" s="20">
        <v>1</v>
      </c>
      <c r="G41" s="21">
        <f t="shared" ref="G41:G64" si="5">SUM(E41/F41)</f>
        <v>80</v>
      </c>
      <c r="H41" s="7" t="s">
        <v>248</v>
      </c>
      <c r="I41" s="50"/>
      <c r="J41" s="32" t="s">
        <v>256</v>
      </c>
    </row>
    <row r="42" spans="1:10" ht="45" x14ac:dyDescent="0.25">
      <c r="A42" s="3">
        <v>49</v>
      </c>
      <c r="B42" s="17" t="s">
        <v>189</v>
      </c>
      <c r="C42" s="17" t="s">
        <v>247</v>
      </c>
      <c r="D42" s="17" t="s">
        <v>244</v>
      </c>
      <c r="E42" s="20">
        <v>45</v>
      </c>
      <c r="F42" s="20">
        <v>1</v>
      </c>
      <c r="G42" s="21">
        <f t="shared" si="5"/>
        <v>45</v>
      </c>
      <c r="H42" s="7" t="s">
        <v>249</v>
      </c>
      <c r="I42" s="50"/>
      <c r="J42" s="32" t="s">
        <v>256</v>
      </c>
    </row>
    <row r="43" spans="1:10" ht="45" x14ac:dyDescent="0.25">
      <c r="A43" s="3">
        <v>50</v>
      </c>
      <c r="B43" s="17" t="s">
        <v>186</v>
      </c>
      <c r="C43" s="17" t="s">
        <v>247</v>
      </c>
      <c r="D43" s="17" t="s">
        <v>244</v>
      </c>
      <c r="E43" s="20">
        <v>45</v>
      </c>
      <c r="F43" s="20">
        <v>1</v>
      </c>
      <c r="G43" s="21">
        <f t="shared" si="5"/>
        <v>45</v>
      </c>
      <c r="H43" s="7" t="s">
        <v>249</v>
      </c>
      <c r="I43" s="50"/>
      <c r="J43" s="32" t="s">
        <v>256</v>
      </c>
    </row>
    <row r="44" spans="1:10" ht="45" x14ac:dyDescent="0.25">
      <c r="A44" s="3">
        <v>51</v>
      </c>
      <c r="B44" s="17" t="s">
        <v>187</v>
      </c>
      <c r="C44" s="17" t="s">
        <v>247</v>
      </c>
      <c r="D44" s="17" t="s">
        <v>244</v>
      </c>
      <c r="E44" s="20">
        <v>68</v>
      </c>
      <c r="F44" s="20">
        <v>1</v>
      </c>
      <c r="G44" s="21">
        <f t="shared" si="5"/>
        <v>68</v>
      </c>
      <c r="H44" s="7" t="s">
        <v>250</v>
      </c>
      <c r="I44" s="50"/>
      <c r="J44" s="32" t="s">
        <v>256</v>
      </c>
    </row>
    <row r="45" spans="1:10" ht="45" x14ac:dyDescent="0.25">
      <c r="A45" s="3">
        <v>52</v>
      </c>
      <c r="B45" s="17" t="s">
        <v>188</v>
      </c>
      <c r="C45" s="17" t="s">
        <v>247</v>
      </c>
      <c r="D45" s="17" t="s">
        <v>244</v>
      </c>
      <c r="E45" s="20">
        <v>92</v>
      </c>
      <c r="F45" s="20">
        <v>1</v>
      </c>
      <c r="G45" s="21">
        <f t="shared" si="5"/>
        <v>92</v>
      </c>
      <c r="H45" s="7" t="s">
        <v>250</v>
      </c>
      <c r="I45" s="50"/>
      <c r="J45" s="32" t="s">
        <v>256</v>
      </c>
    </row>
    <row r="46" spans="1:10" ht="45" x14ac:dyDescent="0.25">
      <c r="A46" s="3">
        <v>53</v>
      </c>
      <c r="B46" s="17" t="s">
        <v>190</v>
      </c>
      <c r="C46" s="17" t="s">
        <v>247</v>
      </c>
      <c r="D46" s="17" t="s">
        <v>244</v>
      </c>
      <c r="E46" s="20">
        <v>45</v>
      </c>
      <c r="F46" s="20">
        <v>1</v>
      </c>
      <c r="G46" s="21">
        <f t="shared" si="5"/>
        <v>45</v>
      </c>
      <c r="H46" s="7" t="s">
        <v>249</v>
      </c>
      <c r="I46" s="50"/>
      <c r="J46" s="32" t="s">
        <v>256</v>
      </c>
    </row>
    <row r="47" spans="1:10" ht="33.75" x14ac:dyDescent="0.25">
      <c r="A47" s="3">
        <v>54</v>
      </c>
      <c r="B47" s="17" t="s">
        <v>199</v>
      </c>
      <c r="C47" s="17" t="s">
        <v>203</v>
      </c>
      <c r="D47" s="17" t="s">
        <v>65</v>
      </c>
      <c r="E47" s="20">
        <v>90</v>
      </c>
      <c r="F47" s="20">
        <v>42</v>
      </c>
      <c r="G47" s="21">
        <f t="shared" si="5"/>
        <v>2.1428571428571428</v>
      </c>
      <c r="H47" s="51"/>
      <c r="I47" s="50"/>
      <c r="J47" s="32" t="s">
        <v>256</v>
      </c>
    </row>
    <row r="48" spans="1:10" ht="33.75" x14ac:dyDescent="0.25">
      <c r="A48" s="3">
        <v>55</v>
      </c>
      <c r="B48" s="17" t="s">
        <v>202</v>
      </c>
      <c r="C48" s="17" t="s">
        <v>203</v>
      </c>
      <c r="D48" s="17" t="s">
        <v>65</v>
      </c>
      <c r="E48" s="20">
        <v>150</v>
      </c>
      <c r="F48" s="20">
        <v>57</v>
      </c>
      <c r="G48" s="21">
        <f t="shared" si="5"/>
        <v>2.6315789473684212</v>
      </c>
      <c r="H48" s="51"/>
      <c r="I48" s="50"/>
      <c r="J48" s="32" t="s">
        <v>256</v>
      </c>
    </row>
    <row r="49" spans="1:10" ht="45" x14ac:dyDescent="0.25">
      <c r="A49" s="3">
        <v>56</v>
      </c>
      <c r="B49" s="17" t="s">
        <v>251</v>
      </c>
      <c r="C49" s="17" t="s">
        <v>205</v>
      </c>
      <c r="D49" s="17" t="s">
        <v>65</v>
      </c>
      <c r="E49" s="20">
        <v>540</v>
      </c>
      <c r="F49" s="20">
        <v>35</v>
      </c>
      <c r="G49" s="21">
        <f t="shared" si="5"/>
        <v>15.428571428571429</v>
      </c>
      <c r="H49" s="51"/>
      <c r="I49" s="50"/>
      <c r="J49" s="32" t="s">
        <v>256</v>
      </c>
    </row>
    <row r="50" spans="1:10" ht="33.75" x14ac:dyDescent="0.25">
      <c r="A50" s="3">
        <v>57</v>
      </c>
      <c r="B50" s="17" t="s">
        <v>206</v>
      </c>
      <c r="C50" s="50"/>
      <c r="D50" s="50"/>
      <c r="E50" s="20">
        <v>10</v>
      </c>
      <c r="F50" s="20">
        <v>10</v>
      </c>
      <c r="G50" s="21">
        <f t="shared" si="5"/>
        <v>1</v>
      </c>
      <c r="H50" s="51"/>
      <c r="I50" s="50"/>
      <c r="J50" s="32" t="s">
        <v>256</v>
      </c>
    </row>
    <row r="51" spans="1:10" ht="33.75" x14ac:dyDescent="0.25">
      <c r="A51" s="3">
        <v>58</v>
      </c>
      <c r="B51" s="17" t="s">
        <v>208</v>
      </c>
      <c r="C51" s="17"/>
      <c r="D51" s="17" t="s">
        <v>65</v>
      </c>
      <c r="E51" s="20">
        <v>16</v>
      </c>
      <c r="F51" s="20">
        <v>18</v>
      </c>
      <c r="G51" s="21">
        <f t="shared" si="5"/>
        <v>0.88888888888888884</v>
      </c>
      <c r="H51" s="51"/>
      <c r="I51" s="50"/>
      <c r="J51" s="32" t="s">
        <v>256</v>
      </c>
    </row>
    <row r="52" spans="1:10" ht="33.75" x14ac:dyDescent="0.25">
      <c r="A52" s="3">
        <v>59</v>
      </c>
      <c r="B52" s="17" t="s">
        <v>209</v>
      </c>
      <c r="C52" s="17" t="s">
        <v>203</v>
      </c>
      <c r="D52" s="17" t="s">
        <v>65</v>
      </c>
      <c r="E52" s="20">
        <v>90</v>
      </c>
      <c r="F52" s="20">
        <v>60</v>
      </c>
      <c r="G52" s="21">
        <f t="shared" si="5"/>
        <v>1.5</v>
      </c>
      <c r="H52" s="51"/>
      <c r="I52" s="50"/>
      <c r="J52" s="32" t="s">
        <v>256</v>
      </c>
    </row>
    <row r="53" spans="1:10" ht="33.75" x14ac:dyDescent="0.25">
      <c r="A53" s="3">
        <v>60</v>
      </c>
      <c r="B53" s="17" t="s">
        <v>210</v>
      </c>
      <c r="C53" s="17" t="s">
        <v>203</v>
      </c>
      <c r="D53" s="17" t="s">
        <v>65</v>
      </c>
      <c r="E53" s="20">
        <v>120</v>
      </c>
      <c r="F53" s="20">
        <v>43</v>
      </c>
      <c r="G53" s="21">
        <f t="shared" si="5"/>
        <v>2.7906976744186047</v>
      </c>
      <c r="H53" s="51"/>
      <c r="I53" s="50"/>
      <c r="J53" s="32" t="s">
        <v>256</v>
      </c>
    </row>
    <row r="54" spans="1:10" ht="33.75" x14ac:dyDescent="0.25">
      <c r="A54" s="3">
        <v>61</v>
      </c>
      <c r="B54" s="17" t="s">
        <v>211</v>
      </c>
      <c r="C54" s="17" t="s">
        <v>203</v>
      </c>
      <c r="D54" s="17" t="s">
        <v>65</v>
      </c>
      <c r="E54" s="20">
        <v>150</v>
      </c>
      <c r="F54" s="20">
        <v>57</v>
      </c>
      <c r="G54" s="21">
        <f t="shared" si="5"/>
        <v>2.6315789473684212</v>
      </c>
      <c r="H54" s="51"/>
      <c r="I54" s="50"/>
      <c r="J54" s="32" t="s">
        <v>256</v>
      </c>
    </row>
    <row r="55" spans="1:10" ht="67.5" x14ac:dyDescent="0.25">
      <c r="A55" s="3">
        <v>62</v>
      </c>
      <c r="B55" s="17" t="s">
        <v>212</v>
      </c>
      <c r="C55" s="17" t="s">
        <v>213</v>
      </c>
      <c r="D55" s="17" t="s">
        <v>244</v>
      </c>
      <c r="E55" s="20">
        <v>40</v>
      </c>
      <c r="F55" s="20">
        <v>35</v>
      </c>
      <c r="G55" s="21">
        <f t="shared" si="5"/>
        <v>1.1428571428571428</v>
      </c>
      <c r="H55" s="51"/>
      <c r="I55" s="50"/>
      <c r="J55" s="32" t="s">
        <v>256</v>
      </c>
    </row>
    <row r="56" spans="1:10" ht="33.75" x14ac:dyDescent="0.25">
      <c r="A56" s="3">
        <v>63</v>
      </c>
      <c r="B56" s="17" t="s">
        <v>214</v>
      </c>
      <c r="C56" s="17" t="s">
        <v>215</v>
      </c>
      <c r="D56" s="17" t="s">
        <v>244</v>
      </c>
      <c r="E56" s="20">
        <v>42</v>
      </c>
      <c r="F56" s="20">
        <v>20</v>
      </c>
      <c r="G56" s="21">
        <f t="shared" si="5"/>
        <v>2.1</v>
      </c>
      <c r="H56" s="51"/>
      <c r="I56" s="50"/>
      <c r="J56" s="32" t="s">
        <v>256</v>
      </c>
    </row>
    <row r="57" spans="1:10" ht="33.75" x14ac:dyDescent="0.25">
      <c r="A57" s="3">
        <v>64</v>
      </c>
      <c r="B57" s="17" t="s">
        <v>216</v>
      </c>
      <c r="C57" s="17"/>
      <c r="D57" s="17" t="s">
        <v>65</v>
      </c>
      <c r="E57" s="20">
        <v>310</v>
      </c>
      <c r="F57" s="20">
        <v>80</v>
      </c>
      <c r="G57" s="21">
        <f t="shared" si="5"/>
        <v>3.875</v>
      </c>
      <c r="H57" s="51"/>
      <c r="I57" s="50"/>
      <c r="J57" s="32" t="s">
        <v>256</v>
      </c>
    </row>
    <row r="58" spans="1:10" ht="45" x14ac:dyDescent="0.25">
      <c r="A58" s="3">
        <v>65</v>
      </c>
      <c r="B58" s="17" t="s">
        <v>220</v>
      </c>
      <c r="C58" s="17" t="s">
        <v>252</v>
      </c>
      <c r="D58" s="17" t="s">
        <v>65</v>
      </c>
      <c r="E58" s="20">
        <v>120</v>
      </c>
      <c r="F58" s="20">
        <v>350</v>
      </c>
      <c r="G58" s="21">
        <f t="shared" si="5"/>
        <v>0.34285714285714286</v>
      </c>
      <c r="H58" s="17" t="s">
        <v>253</v>
      </c>
      <c r="I58" s="17" t="s">
        <v>246</v>
      </c>
      <c r="J58" s="32" t="s">
        <v>256</v>
      </c>
    </row>
    <row r="59" spans="1:10" ht="45" x14ac:dyDescent="0.25">
      <c r="A59" s="3">
        <v>66</v>
      </c>
      <c r="B59" s="17" t="s">
        <v>221</v>
      </c>
      <c r="C59" s="17" t="s">
        <v>252</v>
      </c>
      <c r="D59" s="17" t="s">
        <v>65</v>
      </c>
      <c r="E59" s="20">
        <v>95</v>
      </c>
      <c r="F59" s="20">
        <v>250</v>
      </c>
      <c r="G59" s="21">
        <f t="shared" si="5"/>
        <v>0.38</v>
      </c>
      <c r="H59" s="17" t="s">
        <v>253</v>
      </c>
      <c r="I59" s="17"/>
      <c r="J59" s="32" t="s">
        <v>256</v>
      </c>
    </row>
    <row r="60" spans="1:10" ht="45" x14ac:dyDescent="0.25">
      <c r="A60" s="3">
        <v>67</v>
      </c>
      <c r="B60" s="17" t="s">
        <v>222</v>
      </c>
      <c r="C60" s="17" t="s">
        <v>252</v>
      </c>
      <c r="D60" s="17" t="s">
        <v>65</v>
      </c>
      <c r="E60" s="20">
        <v>95</v>
      </c>
      <c r="F60" s="20">
        <v>270</v>
      </c>
      <c r="G60" s="21">
        <f t="shared" si="5"/>
        <v>0.35185185185185186</v>
      </c>
      <c r="H60" s="17" t="s">
        <v>253</v>
      </c>
      <c r="I60" s="17"/>
      <c r="J60" s="32" t="s">
        <v>256</v>
      </c>
    </row>
    <row r="61" spans="1:10" ht="45" x14ac:dyDescent="0.25">
      <c r="A61" s="3">
        <v>68</v>
      </c>
      <c r="B61" s="17" t="s">
        <v>223</v>
      </c>
      <c r="C61" s="17" t="s">
        <v>252</v>
      </c>
      <c r="D61" s="17" t="s">
        <v>65</v>
      </c>
      <c r="E61" s="20">
        <v>95</v>
      </c>
      <c r="F61" s="20">
        <v>242</v>
      </c>
      <c r="G61" s="21">
        <f t="shared" si="5"/>
        <v>0.3925619834710744</v>
      </c>
      <c r="H61" s="17" t="s">
        <v>253</v>
      </c>
      <c r="I61" s="50"/>
      <c r="J61" s="32" t="s">
        <v>256</v>
      </c>
    </row>
    <row r="62" spans="1:10" ht="45" x14ac:dyDescent="0.25">
      <c r="A62" s="3">
        <v>69</v>
      </c>
      <c r="B62" s="17" t="s">
        <v>224</v>
      </c>
      <c r="C62" s="17" t="s">
        <v>218</v>
      </c>
      <c r="D62" s="17" t="s">
        <v>65</v>
      </c>
      <c r="E62" s="20">
        <v>95</v>
      </c>
      <c r="F62" s="20">
        <v>350</v>
      </c>
      <c r="G62" s="21">
        <f t="shared" si="5"/>
        <v>0.27142857142857141</v>
      </c>
      <c r="H62" s="17" t="s">
        <v>253</v>
      </c>
      <c r="I62" s="50"/>
      <c r="J62" s="32" t="s">
        <v>256</v>
      </c>
    </row>
    <row r="63" spans="1:10" ht="33.75" x14ac:dyDescent="0.25">
      <c r="A63" s="3">
        <v>70</v>
      </c>
      <c r="B63" s="17" t="s">
        <v>231</v>
      </c>
      <c r="C63" s="17"/>
      <c r="D63" s="17" t="s">
        <v>65</v>
      </c>
      <c r="E63" s="20">
        <v>75</v>
      </c>
      <c r="F63" s="20">
        <v>85</v>
      </c>
      <c r="G63" s="21">
        <f t="shared" si="5"/>
        <v>0.88235294117647056</v>
      </c>
      <c r="H63" s="7"/>
      <c r="I63" s="50"/>
      <c r="J63" s="32" t="s">
        <v>256</v>
      </c>
    </row>
    <row r="64" spans="1:10" ht="45" x14ac:dyDescent="0.25">
      <c r="A64" s="3">
        <v>71</v>
      </c>
      <c r="B64" s="17" t="s">
        <v>232</v>
      </c>
      <c r="C64" s="17" t="s">
        <v>254</v>
      </c>
      <c r="D64" s="17" t="s">
        <v>255</v>
      </c>
      <c r="E64" s="20">
        <v>120</v>
      </c>
      <c r="F64" s="20">
        <v>105</v>
      </c>
      <c r="G64" s="21">
        <f t="shared" si="5"/>
        <v>1.1428571428571428</v>
      </c>
      <c r="H64" s="7"/>
      <c r="I64" s="50"/>
      <c r="J64" s="32" t="s">
        <v>256</v>
      </c>
    </row>
    <row r="65" spans="1:10" ht="56.25" x14ac:dyDescent="0.25">
      <c r="A65" s="3">
        <v>75</v>
      </c>
      <c r="B65" s="29" t="s">
        <v>260</v>
      </c>
      <c r="C65" s="29" t="s">
        <v>261</v>
      </c>
      <c r="D65" s="29" t="s">
        <v>65</v>
      </c>
      <c r="E65" s="38">
        <v>50</v>
      </c>
      <c r="F65" s="38">
        <v>70</v>
      </c>
      <c r="G65" s="39">
        <v>0.71</v>
      </c>
      <c r="H65" s="31">
        <v>42551</v>
      </c>
      <c r="I65" s="29"/>
      <c r="J65" s="32" t="s">
        <v>401</v>
      </c>
    </row>
    <row r="66" spans="1:10" ht="45" x14ac:dyDescent="0.25">
      <c r="A66" s="3">
        <v>77</v>
      </c>
      <c r="B66" s="29" t="s">
        <v>262</v>
      </c>
      <c r="C66" s="29" t="s">
        <v>263</v>
      </c>
      <c r="D66" s="29" t="s">
        <v>65</v>
      </c>
      <c r="E66" s="38">
        <v>35</v>
      </c>
      <c r="F66" s="38">
        <v>80</v>
      </c>
      <c r="G66" s="39">
        <v>0.44</v>
      </c>
      <c r="H66" s="31">
        <v>42506</v>
      </c>
      <c r="I66" s="32" t="s">
        <v>264</v>
      </c>
      <c r="J66" s="32" t="s">
        <v>401</v>
      </c>
    </row>
    <row r="67" spans="1:10" ht="45" x14ac:dyDescent="0.25">
      <c r="A67" s="3">
        <v>78</v>
      </c>
      <c r="B67" s="29" t="s">
        <v>265</v>
      </c>
      <c r="C67" s="29" t="s">
        <v>263</v>
      </c>
      <c r="D67" s="29" t="s">
        <v>65</v>
      </c>
      <c r="E67" s="38">
        <v>45</v>
      </c>
      <c r="F67" s="38">
        <v>150</v>
      </c>
      <c r="G67" s="39">
        <v>0.3</v>
      </c>
      <c r="H67" s="31">
        <v>42520</v>
      </c>
      <c r="I67" s="32" t="s">
        <v>264</v>
      </c>
      <c r="J67" s="32" t="s">
        <v>401</v>
      </c>
    </row>
    <row r="68" spans="1:10" ht="45" x14ac:dyDescent="0.25">
      <c r="A68" s="3">
        <v>79</v>
      </c>
      <c r="B68" s="29" t="s">
        <v>266</v>
      </c>
      <c r="C68" s="29" t="s">
        <v>263</v>
      </c>
      <c r="D68" s="29" t="s">
        <v>65</v>
      </c>
      <c r="E68" s="38">
        <v>70</v>
      </c>
      <c r="F68" s="38">
        <v>231</v>
      </c>
      <c r="G68" s="39">
        <v>0.3</v>
      </c>
      <c r="H68" s="31">
        <v>42551</v>
      </c>
      <c r="I68" s="32" t="s">
        <v>264</v>
      </c>
      <c r="J68" s="32" t="s">
        <v>401</v>
      </c>
    </row>
    <row r="69" spans="1:10" ht="45" x14ac:dyDescent="0.25">
      <c r="A69" s="3">
        <v>80</v>
      </c>
      <c r="B69" s="29" t="s">
        <v>267</v>
      </c>
      <c r="C69" s="29" t="s">
        <v>263</v>
      </c>
      <c r="D69" s="29" t="s">
        <v>65</v>
      </c>
      <c r="E69" s="38">
        <v>70</v>
      </c>
      <c r="F69" s="38">
        <v>442</v>
      </c>
      <c r="G69" s="39">
        <v>0.16</v>
      </c>
      <c r="H69" s="31">
        <v>42534</v>
      </c>
      <c r="I69" s="32" t="s">
        <v>264</v>
      </c>
      <c r="J69" s="32" t="s">
        <v>401</v>
      </c>
    </row>
    <row r="70" spans="1:10" ht="45" x14ac:dyDescent="0.25">
      <c r="A70" s="3">
        <v>83</v>
      </c>
      <c r="B70" s="29" t="s">
        <v>189</v>
      </c>
      <c r="C70" s="29" t="s">
        <v>269</v>
      </c>
      <c r="D70" s="29" t="s">
        <v>257</v>
      </c>
      <c r="E70" s="38">
        <v>30</v>
      </c>
      <c r="F70" s="38">
        <v>1</v>
      </c>
      <c r="G70" s="39">
        <v>30</v>
      </c>
      <c r="H70" s="31">
        <v>42520</v>
      </c>
      <c r="I70" s="32" t="s">
        <v>264</v>
      </c>
      <c r="J70" s="32" t="s">
        <v>401</v>
      </c>
    </row>
    <row r="71" spans="1:10" ht="45" x14ac:dyDescent="0.25">
      <c r="A71" s="3">
        <v>84</v>
      </c>
      <c r="B71" s="29" t="s">
        <v>186</v>
      </c>
      <c r="C71" s="29" t="s">
        <v>269</v>
      </c>
      <c r="D71" s="29" t="s">
        <v>257</v>
      </c>
      <c r="E71" s="38">
        <v>55</v>
      </c>
      <c r="F71" s="38">
        <v>1</v>
      </c>
      <c r="G71" s="39">
        <v>55</v>
      </c>
      <c r="H71" s="31">
        <v>42520</v>
      </c>
      <c r="I71" s="32" t="s">
        <v>264</v>
      </c>
      <c r="J71" s="32" t="s">
        <v>401</v>
      </c>
    </row>
    <row r="72" spans="1:10" ht="45" x14ac:dyDescent="0.25">
      <c r="A72" s="3">
        <v>85</v>
      </c>
      <c r="B72" s="29" t="s">
        <v>187</v>
      </c>
      <c r="C72" s="29"/>
      <c r="D72" s="29" t="s">
        <v>257</v>
      </c>
      <c r="E72" s="38">
        <v>30</v>
      </c>
      <c r="F72" s="38">
        <v>1</v>
      </c>
      <c r="G72" s="39">
        <v>30</v>
      </c>
      <c r="H72" s="31">
        <v>42520</v>
      </c>
      <c r="I72" s="32" t="s">
        <v>264</v>
      </c>
      <c r="J72" s="32" t="s">
        <v>401</v>
      </c>
    </row>
    <row r="73" spans="1:10" ht="45" x14ac:dyDescent="0.25">
      <c r="A73" s="3">
        <v>86</v>
      </c>
      <c r="B73" s="29" t="s">
        <v>188</v>
      </c>
      <c r="C73" s="29"/>
      <c r="D73" s="29" t="s">
        <v>257</v>
      </c>
      <c r="E73" s="38">
        <v>90</v>
      </c>
      <c r="F73" s="38">
        <v>1</v>
      </c>
      <c r="G73" s="39">
        <v>90</v>
      </c>
      <c r="H73" s="31">
        <v>42548</v>
      </c>
      <c r="I73" s="32" t="s">
        <v>264</v>
      </c>
      <c r="J73" s="32" t="s">
        <v>401</v>
      </c>
    </row>
    <row r="74" spans="1:10" ht="45" x14ac:dyDescent="0.25">
      <c r="A74" s="3">
        <v>92</v>
      </c>
      <c r="B74" s="32" t="s">
        <v>274</v>
      </c>
      <c r="C74" s="32" t="s">
        <v>275</v>
      </c>
      <c r="D74" s="32" t="s">
        <v>276</v>
      </c>
      <c r="E74" s="20">
        <v>105</v>
      </c>
      <c r="F74" s="20">
        <v>15</v>
      </c>
      <c r="G74" s="21">
        <f t="shared" ref="G74:G83" si="6">SUM(E74/F74)</f>
        <v>7</v>
      </c>
      <c r="H74" s="39"/>
      <c r="I74" s="32"/>
      <c r="J74" s="32" t="s">
        <v>401</v>
      </c>
    </row>
    <row r="75" spans="1:10" ht="45" x14ac:dyDescent="0.25">
      <c r="A75" s="3">
        <v>93</v>
      </c>
      <c r="B75" s="29" t="s">
        <v>277</v>
      </c>
      <c r="C75" s="29" t="s">
        <v>278</v>
      </c>
      <c r="D75" s="32" t="s">
        <v>255</v>
      </c>
      <c r="E75" s="20">
        <v>30</v>
      </c>
      <c r="F75" s="20">
        <v>26</v>
      </c>
      <c r="G75" s="21">
        <f t="shared" si="6"/>
        <v>1.1538461538461537</v>
      </c>
      <c r="H75" s="30"/>
      <c r="I75" s="29"/>
      <c r="J75" s="32" t="s">
        <v>401</v>
      </c>
    </row>
    <row r="76" spans="1:10" ht="45" x14ac:dyDescent="0.25">
      <c r="A76" s="3">
        <v>94</v>
      </c>
      <c r="B76" s="29" t="s">
        <v>279</v>
      </c>
      <c r="C76" s="29" t="s">
        <v>280</v>
      </c>
      <c r="D76" s="32"/>
      <c r="E76" s="20">
        <v>120</v>
      </c>
      <c r="F76" s="20">
        <v>15</v>
      </c>
      <c r="G76" s="21">
        <f t="shared" si="6"/>
        <v>8</v>
      </c>
      <c r="H76" s="30"/>
      <c r="I76" s="29"/>
      <c r="J76" s="32" t="s">
        <v>401</v>
      </c>
    </row>
    <row r="77" spans="1:10" ht="45" x14ac:dyDescent="0.25">
      <c r="A77" s="3">
        <v>95</v>
      </c>
      <c r="B77" s="29" t="s">
        <v>281</v>
      </c>
      <c r="C77" s="29" t="s">
        <v>215</v>
      </c>
      <c r="D77" s="32" t="s">
        <v>276</v>
      </c>
      <c r="E77" s="20">
        <v>17</v>
      </c>
      <c r="F77" s="20">
        <v>17</v>
      </c>
      <c r="G77" s="21">
        <f t="shared" si="6"/>
        <v>1</v>
      </c>
      <c r="H77" s="30"/>
      <c r="I77" s="29"/>
      <c r="J77" s="32" t="s">
        <v>401</v>
      </c>
    </row>
    <row r="78" spans="1:10" ht="45" x14ac:dyDescent="0.25">
      <c r="A78" s="3">
        <v>96</v>
      </c>
      <c r="B78" s="29" t="s">
        <v>214</v>
      </c>
      <c r="C78" s="29" t="s">
        <v>215</v>
      </c>
      <c r="D78" s="32" t="s">
        <v>169</v>
      </c>
      <c r="E78" s="20">
        <v>16</v>
      </c>
      <c r="F78" s="20">
        <v>8</v>
      </c>
      <c r="G78" s="21">
        <f t="shared" si="6"/>
        <v>2</v>
      </c>
      <c r="H78" s="30"/>
      <c r="I78" s="29"/>
      <c r="J78" s="32" t="s">
        <v>401</v>
      </c>
    </row>
    <row r="79" spans="1:10" ht="45" x14ac:dyDescent="0.25">
      <c r="A79" s="3">
        <v>97</v>
      </c>
      <c r="B79" s="29" t="s">
        <v>282</v>
      </c>
      <c r="C79" s="29" t="s">
        <v>283</v>
      </c>
      <c r="D79" s="32" t="s">
        <v>65</v>
      </c>
      <c r="E79" s="20">
        <v>90</v>
      </c>
      <c r="F79" s="20">
        <v>19</v>
      </c>
      <c r="G79" s="21">
        <f t="shared" si="6"/>
        <v>4.7368421052631575</v>
      </c>
      <c r="H79" s="30"/>
      <c r="I79" s="29"/>
      <c r="J79" s="32" t="s">
        <v>401</v>
      </c>
    </row>
    <row r="80" spans="1:10" ht="45" x14ac:dyDescent="0.25">
      <c r="A80" s="3">
        <v>98</v>
      </c>
      <c r="B80" s="17" t="s">
        <v>284</v>
      </c>
      <c r="C80" s="17" t="s">
        <v>285</v>
      </c>
      <c r="D80" s="16" t="s">
        <v>255</v>
      </c>
      <c r="E80" s="20">
        <v>7</v>
      </c>
      <c r="F80" s="20">
        <v>2</v>
      </c>
      <c r="G80" s="21">
        <v>3.5</v>
      </c>
      <c r="H80" s="30"/>
      <c r="I80" s="29"/>
      <c r="J80" s="32" t="s">
        <v>401</v>
      </c>
    </row>
    <row r="81" spans="1:10" ht="45" x14ac:dyDescent="0.25">
      <c r="A81" s="3">
        <v>99</v>
      </c>
      <c r="B81" s="29" t="s">
        <v>286</v>
      </c>
      <c r="C81" s="29" t="s">
        <v>200</v>
      </c>
      <c r="D81" s="16" t="s">
        <v>65</v>
      </c>
      <c r="E81" s="20">
        <v>412</v>
      </c>
      <c r="F81" s="20">
        <v>43</v>
      </c>
      <c r="G81" s="21">
        <f t="shared" si="6"/>
        <v>9.5813953488372086</v>
      </c>
      <c r="H81" s="30"/>
      <c r="I81" s="29"/>
      <c r="J81" s="32" t="s">
        <v>401</v>
      </c>
    </row>
    <row r="82" spans="1:10" ht="45" x14ac:dyDescent="0.25">
      <c r="A82" s="3">
        <v>100</v>
      </c>
      <c r="B82" s="29" t="s">
        <v>287</v>
      </c>
      <c r="C82" s="29" t="s">
        <v>288</v>
      </c>
      <c r="D82" s="32" t="s">
        <v>276</v>
      </c>
      <c r="E82" s="20">
        <v>143</v>
      </c>
      <c r="F82" s="20">
        <v>17</v>
      </c>
      <c r="G82" s="21">
        <f t="shared" si="6"/>
        <v>8.4117647058823533</v>
      </c>
      <c r="H82" s="30"/>
      <c r="I82" s="29"/>
      <c r="J82" s="32" t="s">
        <v>401</v>
      </c>
    </row>
    <row r="83" spans="1:10" ht="45" x14ac:dyDescent="0.25">
      <c r="A83" s="3">
        <v>101</v>
      </c>
      <c r="B83" s="29" t="s">
        <v>289</v>
      </c>
      <c r="C83" s="29" t="s">
        <v>285</v>
      </c>
      <c r="D83" s="32" t="s">
        <v>255</v>
      </c>
      <c r="E83" s="20">
        <v>107</v>
      </c>
      <c r="F83" s="20">
        <v>28</v>
      </c>
      <c r="G83" s="21">
        <f t="shared" si="6"/>
        <v>3.8214285714285716</v>
      </c>
      <c r="H83" s="30"/>
      <c r="I83" s="29"/>
      <c r="J83" s="32" t="s">
        <v>401</v>
      </c>
    </row>
    <row r="84" spans="1:10" ht="45" x14ac:dyDescent="0.25">
      <c r="A84" s="3">
        <v>102</v>
      </c>
      <c r="B84" s="17" t="s">
        <v>290</v>
      </c>
      <c r="C84" s="17" t="s">
        <v>283</v>
      </c>
      <c r="D84" s="16" t="s">
        <v>255</v>
      </c>
      <c r="E84" s="20">
        <v>95</v>
      </c>
      <c r="F84" s="20">
        <v>19</v>
      </c>
      <c r="G84" s="21">
        <v>5</v>
      </c>
      <c r="H84" s="30"/>
      <c r="I84" s="29"/>
      <c r="J84" s="32" t="s">
        <v>401</v>
      </c>
    </row>
    <row r="85" spans="1:10" ht="45" x14ac:dyDescent="0.25">
      <c r="A85" s="3">
        <v>104</v>
      </c>
      <c r="B85" s="17" t="s">
        <v>291</v>
      </c>
      <c r="C85" s="17" t="s">
        <v>292</v>
      </c>
      <c r="D85" s="16" t="s">
        <v>293</v>
      </c>
      <c r="E85" s="20">
        <v>8</v>
      </c>
      <c r="F85" s="20">
        <v>2</v>
      </c>
      <c r="G85" s="21">
        <f t="shared" ref="G85:G96" si="7">SUM(E85/F85)</f>
        <v>4</v>
      </c>
      <c r="H85" s="30"/>
      <c r="I85" s="29"/>
      <c r="J85" s="32" t="s">
        <v>401</v>
      </c>
    </row>
    <row r="86" spans="1:10" ht="45" x14ac:dyDescent="0.25">
      <c r="A86" s="3">
        <v>105</v>
      </c>
      <c r="B86" s="17" t="s">
        <v>209</v>
      </c>
      <c r="C86" s="17" t="s">
        <v>200</v>
      </c>
      <c r="D86" s="16" t="s">
        <v>65</v>
      </c>
      <c r="E86" s="20">
        <v>370</v>
      </c>
      <c r="F86" s="20">
        <v>37</v>
      </c>
      <c r="G86" s="21">
        <v>10</v>
      </c>
      <c r="H86" s="30"/>
      <c r="I86" s="29"/>
      <c r="J86" s="32" t="s">
        <v>401</v>
      </c>
    </row>
    <row r="87" spans="1:10" ht="45" x14ac:dyDescent="0.25">
      <c r="A87" s="3">
        <v>106</v>
      </c>
      <c r="B87" s="17" t="s">
        <v>294</v>
      </c>
      <c r="C87" s="17" t="s">
        <v>288</v>
      </c>
      <c r="D87" s="16" t="s">
        <v>276</v>
      </c>
      <c r="E87" s="20">
        <v>37</v>
      </c>
      <c r="F87" s="20">
        <v>8</v>
      </c>
      <c r="G87" s="21">
        <v>4.62</v>
      </c>
      <c r="H87" s="30"/>
      <c r="I87" s="29"/>
      <c r="J87" s="32" t="s">
        <v>401</v>
      </c>
    </row>
    <row r="88" spans="1:10" ht="45" x14ac:dyDescent="0.25">
      <c r="A88" s="3">
        <v>107</v>
      </c>
      <c r="B88" s="17" t="s">
        <v>295</v>
      </c>
      <c r="C88" s="17" t="s">
        <v>296</v>
      </c>
      <c r="D88" s="17" t="s">
        <v>257</v>
      </c>
      <c r="E88" s="20">
        <v>10</v>
      </c>
      <c r="F88" s="20">
        <v>5</v>
      </c>
      <c r="G88" s="21">
        <v>2</v>
      </c>
      <c r="H88" s="30"/>
      <c r="I88" s="29"/>
      <c r="J88" s="32" t="s">
        <v>401</v>
      </c>
    </row>
    <row r="89" spans="1:10" ht="45" x14ac:dyDescent="0.25">
      <c r="A89" s="3">
        <v>108</v>
      </c>
      <c r="B89" s="29" t="s">
        <v>206</v>
      </c>
      <c r="C89" s="29" t="s">
        <v>215</v>
      </c>
      <c r="D89" s="32" t="s">
        <v>65</v>
      </c>
      <c r="E89" s="38">
        <v>9</v>
      </c>
      <c r="F89" s="38">
        <v>9</v>
      </c>
      <c r="G89" s="39">
        <f t="shared" si="7"/>
        <v>1</v>
      </c>
      <c r="H89" s="30"/>
      <c r="I89" s="29"/>
      <c r="J89" s="32" t="s">
        <v>401</v>
      </c>
    </row>
    <row r="90" spans="1:10" ht="45" x14ac:dyDescent="0.25">
      <c r="A90" s="3">
        <v>109</v>
      </c>
      <c r="B90" s="29" t="s">
        <v>297</v>
      </c>
      <c r="C90" s="29" t="s">
        <v>298</v>
      </c>
      <c r="D90" s="29" t="s">
        <v>257</v>
      </c>
      <c r="E90" s="38">
        <v>5</v>
      </c>
      <c r="F90" s="38">
        <v>6</v>
      </c>
      <c r="G90" s="39">
        <f t="shared" si="7"/>
        <v>0.83333333333333337</v>
      </c>
      <c r="H90" s="31"/>
      <c r="I90" s="29"/>
      <c r="J90" s="32" t="s">
        <v>401</v>
      </c>
    </row>
    <row r="91" spans="1:10" ht="45" x14ac:dyDescent="0.25">
      <c r="A91" s="3">
        <v>111</v>
      </c>
      <c r="B91" s="29" t="s">
        <v>299</v>
      </c>
      <c r="C91" s="29" t="s">
        <v>215</v>
      </c>
      <c r="D91" s="29" t="s">
        <v>257</v>
      </c>
      <c r="E91" s="20">
        <v>65</v>
      </c>
      <c r="F91" s="20">
        <v>245</v>
      </c>
      <c r="G91" s="21">
        <f t="shared" si="7"/>
        <v>0.26530612244897961</v>
      </c>
      <c r="H91" s="30"/>
      <c r="I91" s="29"/>
      <c r="J91" s="32" t="s">
        <v>401</v>
      </c>
    </row>
    <row r="92" spans="1:10" ht="45" x14ac:dyDescent="0.25">
      <c r="A92" s="3">
        <v>113</v>
      </c>
      <c r="B92" s="29" t="s">
        <v>302</v>
      </c>
      <c r="C92" s="29" t="s">
        <v>215</v>
      </c>
      <c r="D92" s="32" t="s">
        <v>65</v>
      </c>
      <c r="E92" s="20">
        <v>35</v>
      </c>
      <c r="F92" s="20">
        <v>180</v>
      </c>
      <c r="G92" s="21">
        <f t="shared" si="7"/>
        <v>0.19444444444444445</v>
      </c>
      <c r="H92" s="30"/>
      <c r="I92" s="29"/>
      <c r="J92" s="32" t="s">
        <v>401</v>
      </c>
    </row>
    <row r="93" spans="1:10" ht="45" x14ac:dyDescent="0.25">
      <c r="A93" s="3">
        <v>115</v>
      </c>
      <c r="B93" s="43" t="s">
        <v>237</v>
      </c>
      <c r="C93" s="43"/>
      <c r="D93" s="29" t="s">
        <v>257</v>
      </c>
      <c r="E93" s="38">
        <v>30</v>
      </c>
      <c r="F93" s="38">
        <v>37</v>
      </c>
      <c r="G93" s="39">
        <f t="shared" si="7"/>
        <v>0.81081081081081086</v>
      </c>
      <c r="H93" s="31">
        <v>42551</v>
      </c>
      <c r="I93" s="32" t="s">
        <v>303</v>
      </c>
      <c r="J93" s="32" t="s">
        <v>401</v>
      </c>
    </row>
    <row r="94" spans="1:10" ht="45" x14ac:dyDescent="0.25">
      <c r="A94" s="3">
        <v>116</v>
      </c>
      <c r="B94" s="43" t="s">
        <v>239</v>
      </c>
      <c r="C94" s="43"/>
      <c r="D94" s="29" t="s">
        <v>257</v>
      </c>
      <c r="E94" s="38">
        <v>180</v>
      </c>
      <c r="F94" s="38">
        <v>120</v>
      </c>
      <c r="G94" s="39">
        <f t="shared" si="7"/>
        <v>1.5</v>
      </c>
      <c r="H94" s="31">
        <v>42545</v>
      </c>
      <c r="I94" s="28"/>
      <c r="J94" s="32" t="s">
        <v>401</v>
      </c>
    </row>
    <row r="95" spans="1:10" ht="45" x14ac:dyDescent="0.25">
      <c r="A95" s="3">
        <v>119</v>
      </c>
      <c r="B95" s="29" t="s">
        <v>304</v>
      </c>
      <c r="C95" s="17" t="s">
        <v>305</v>
      </c>
      <c r="D95" s="16" t="s">
        <v>306</v>
      </c>
      <c r="E95" s="20">
        <v>65</v>
      </c>
      <c r="F95" s="20">
        <v>70</v>
      </c>
      <c r="G95" s="21">
        <f t="shared" si="7"/>
        <v>0.9285714285714286</v>
      </c>
      <c r="H95" s="30"/>
      <c r="I95" s="29"/>
      <c r="J95" s="32" t="s">
        <v>401</v>
      </c>
    </row>
    <row r="96" spans="1:10" ht="45" x14ac:dyDescent="0.25">
      <c r="A96" s="3">
        <v>120</v>
      </c>
      <c r="B96" s="29" t="s">
        <v>307</v>
      </c>
      <c r="C96" s="29"/>
      <c r="D96" s="29" t="s">
        <v>308</v>
      </c>
      <c r="E96" s="38">
        <v>22</v>
      </c>
      <c r="F96" s="38">
        <v>82</v>
      </c>
      <c r="G96" s="39">
        <f t="shared" si="7"/>
        <v>0.26829268292682928</v>
      </c>
      <c r="H96" s="30"/>
      <c r="I96" s="29"/>
      <c r="J96" s="32" t="s">
        <v>401</v>
      </c>
    </row>
    <row r="97" spans="1:10" ht="45" x14ac:dyDescent="0.25">
      <c r="A97" s="3">
        <v>121</v>
      </c>
      <c r="B97" s="29" t="s">
        <v>309</v>
      </c>
      <c r="C97" s="29"/>
      <c r="D97" s="29" t="s">
        <v>65</v>
      </c>
      <c r="E97" s="38">
        <v>80</v>
      </c>
      <c r="F97" s="38">
        <v>70</v>
      </c>
      <c r="G97" s="39">
        <v>1.1399999999999999</v>
      </c>
      <c r="H97" s="30"/>
      <c r="I97" s="29"/>
      <c r="J97" s="32" t="s">
        <v>401</v>
      </c>
    </row>
    <row r="98" spans="1:10" ht="45" x14ac:dyDescent="0.25">
      <c r="A98" s="3">
        <v>122</v>
      </c>
      <c r="B98" s="17" t="s">
        <v>231</v>
      </c>
      <c r="C98" s="17"/>
      <c r="D98" s="17" t="s">
        <v>65</v>
      </c>
      <c r="E98" s="20">
        <v>40</v>
      </c>
      <c r="F98" s="20">
        <v>35</v>
      </c>
      <c r="G98" s="21">
        <f t="shared" ref="G98:G102" si="8">SUM(E98/F98)</f>
        <v>1.1428571428571428</v>
      </c>
      <c r="H98" s="30"/>
      <c r="I98" s="29"/>
      <c r="J98" s="32" t="s">
        <v>401</v>
      </c>
    </row>
    <row r="99" spans="1:10" ht="45" x14ac:dyDescent="0.25">
      <c r="A99" s="3">
        <v>123</v>
      </c>
      <c r="B99" s="29" t="s">
        <v>310</v>
      </c>
      <c r="C99" s="29"/>
      <c r="D99" s="29" t="s">
        <v>65</v>
      </c>
      <c r="E99" s="20">
        <v>2</v>
      </c>
      <c r="F99" s="20">
        <v>3</v>
      </c>
      <c r="G99" s="21">
        <f t="shared" si="8"/>
        <v>0.66666666666666663</v>
      </c>
      <c r="H99" s="30"/>
      <c r="I99" s="29"/>
      <c r="J99" s="32" t="s">
        <v>401</v>
      </c>
    </row>
    <row r="100" spans="1:10" ht="45" x14ac:dyDescent="0.25">
      <c r="A100" s="3">
        <v>124</v>
      </c>
      <c r="B100" s="29" t="s">
        <v>311</v>
      </c>
      <c r="C100" s="29"/>
      <c r="D100" s="29" t="s">
        <v>65</v>
      </c>
      <c r="E100" s="20">
        <v>1</v>
      </c>
      <c r="F100" s="20">
        <v>5</v>
      </c>
      <c r="G100" s="21">
        <v>0.2</v>
      </c>
      <c r="H100" s="30"/>
      <c r="I100" s="29"/>
      <c r="J100" s="32" t="s">
        <v>401</v>
      </c>
    </row>
    <row r="101" spans="1:10" ht="45" x14ac:dyDescent="0.25">
      <c r="A101" s="3">
        <v>125</v>
      </c>
      <c r="B101" s="29" t="s">
        <v>312</v>
      </c>
      <c r="C101" s="29" t="s">
        <v>313</v>
      </c>
      <c r="D101" s="29"/>
      <c r="E101" s="20">
        <v>90</v>
      </c>
      <c r="F101" s="20">
        <v>75</v>
      </c>
      <c r="G101" s="21">
        <f t="shared" si="8"/>
        <v>1.2</v>
      </c>
      <c r="H101" s="30"/>
      <c r="I101" s="29"/>
      <c r="J101" s="32" t="s">
        <v>401</v>
      </c>
    </row>
    <row r="102" spans="1:10" ht="45" x14ac:dyDescent="0.25">
      <c r="A102" s="3">
        <v>126</v>
      </c>
      <c r="B102" s="17" t="s">
        <v>314</v>
      </c>
      <c r="C102" s="17"/>
      <c r="D102" s="17" t="s">
        <v>65</v>
      </c>
      <c r="E102" s="20">
        <v>81</v>
      </c>
      <c r="F102" s="20">
        <v>23</v>
      </c>
      <c r="G102" s="21">
        <f t="shared" si="8"/>
        <v>3.5217391304347827</v>
      </c>
      <c r="H102" s="30"/>
      <c r="I102" s="29"/>
      <c r="J102" s="32" t="s">
        <v>401</v>
      </c>
    </row>
    <row r="103" spans="1:10" ht="45" x14ac:dyDescent="0.25">
      <c r="A103" s="3">
        <v>131</v>
      </c>
      <c r="B103" s="17" t="s">
        <v>330</v>
      </c>
      <c r="C103" s="17" t="s">
        <v>382</v>
      </c>
      <c r="D103" s="17" t="s">
        <v>329</v>
      </c>
      <c r="E103" s="20">
        <v>84</v>
      </c>
      <c r="F103" s="20">
        <v>290</v>
      </c>
      <c r="G103" s="21">
        <f t="shared" ref="G103:G114" si="9">SUM(E103/F103)</f>
        <v>0.28965517241379313</v>
      </c>
      <c r="H103" s="7" t="s">
        <v>383</v>
      </c>
      <c r="I103" s="17" t="s">
        <v>384</v>
      </c>
      <c r="J103" s="32" t="s">
        <v>401</v>
      </c>
    </row>
    <row r="104" spans="1:10" ht="45" x14ac:dyDescent="0.25">
      <c r="A104" s="3">
        <v>132</v>
      </c>
      <c r="B104" s="17" t="s">
        <v>331</v>
      </c>
      <c r="C104" s="17" t="s">
        <v>382</v>
      </c>
      <c r="D104" s="17" t="s">
        <v>329</v>
      </c>
      <c r="E104" s="20">
        <v>84</v>
      </c>
      <c r="F104" s="20">
        <v>815</v>
      </c>
      <c r="G104" s="21">
        <f t="shared" si="9"/>
        <v>0.10306748466257669</v>
      </c>
      <c r="H104" s="7" t="s">
        <v>383</v>
      </c>
      <c r="I104" s="17" t="s">
        <v>384</v>
      </c>
      <c r="J104" s="32" t="s">
        <v>401</v>
      </c>
    </row>
    <row r="105" spans="1:10" ht="45" x14ac:dyDescent="0.25">
      <c r="A105" s="3">
        <v>133</v>
      </c>
      <c r="B105" s="17" t="s">
        <v>221</v>
      </c>
      <c r="C105" s="17" t="s">
        <v>385</v>
      </c>
      <c r="D105" s="17" t="s">
        <v>329</v>
      </c>
      <c r="E105" s="20">
        <v>76</v>
      </c>
      <c r="F105" s="20">
        <v>156</v>
      </c>
      <c r="G105" s="21">
        <f t="shared" si="9"/>
        <v>0.48717948717948717</v>
      </c>
      <c r="H105" s="7" t="s">
        <v>386</v>
      </c>
      <c r="I105" s="17"/>
      <c r="J105" s="32" t="s">
        <v>401</v>
      </c>
    </row>
    <row r="106" spans="1:10" ht="45" x14ac:dyDescent="0.25">
      <c r="A106" s="3">
        <v>134</v>
      </c>
      <c r="B106" s="17" t="s">
        <v>222</v>
      </c>
      <c r="C106" s="17" t="s">
        <v>385</v>
      </c>
      <c r="D106" s="17" t="s">
        <v>329</v>
      </c>
      <c r="E106" s="20">
        <v>76</v>
      </c>
      <c r="F106" s="20">
        <v>305</v>
      </c>
      <c r="G106" s="21">
        <f t="shared" si="9"/>
        <v>0.24918032786885247</v>
      </c>
      <c r="H106" s="7" t="s">
        <v>386</v>
      </c>
      <c r="I106" s="50"/>
      <c r="J106" s="32" t="s">
        <v>401</v>
      </c>
    </row>
    <row r="107" spans="1:10" ht="45" x14ac:dyDescent="0.25">
      <c r="A107" s="3">
        <v>135</v>
      </c>
      <c r="B107" s="17" t="s">
        <v>220</v>
      </c>
      <c r="C107" s="17" t="s">
        <v>385</v>
      </c>
      <c r="D107" s="17" t="s">
        <v>329</v>
      </c>
      <c r="E107" s="20">
        <v>76</v>
      </c>
      <c r="F107" s="20">
        <v>231</v>
      </c>
      <c r="G107" s="21">
        <f t="shared" si="9"/>
        <v>0.32900432900432902</v>
      </c>
      <c r="H107" s="7" t="s">
        <v>386</v>
      </c>
      <c r="I107" s="17"/>
      <c r="J107" s="32" t="s">
        <v>401</v>
      </c>
    </row>
    <row r="108" spans="1:10" ht="45" x14ac:dyDescent="0.25">
      <c r="A108" s="3">
        <v>136</v>
      </c>
      <c r="B108" s="17" t="s">
        <v>317</v>
      </c>
      <c r="C108" s="17" t="s">
        <v>387</v>
      </c>
      <c r="D108" s="17" t="s">
        <v>318</v>
      </c>
      <c r="E108" s="20">
        <v>27</v>
      </c>
      <c r="F108" s="20">
        <v>1</v>
      </c>
      <c r="G108" s="21">
        <f t="shared" si="9"/>
        <v>27</v>
      </c>
      <c r="H108" s="7" t="s">
        <v>383</v>
      </c>
      <c r="I108" s="17"/>
      <c r="J108" s="32" t="s">
        <v>401</v>
      </c>
    </row>
    <row r="109" spans="1:10" ht="45" x14ac:dyDescent="0.25">
      <c r="A109" s="3">
        <v>137</v>
      </c>
      <c r="B109" s="17" t="s">
        <v>319</v>
      </c>
      <c r="C109" s="17" t="s">
        <v>387</v>
      </c>
      <c r="D109" s="17" t="s">
        <v>318</v>
      </c>
      <c r="E109" s="20">
        <v>32</v>
      </c>
      <c r="F109" s="20">
        <v>1</v>
      </c>
      <c r="G109" s="21">
        <f t="shared" si="9"/>
        <v>32</v>
      </c>
      <c r="H109" s="7" t="s">
        <v>383</v>
      </c>
      <c r="I109" s="17" t="s">
        <v>384</v>
      </c>
      <c r="J109" s="32" t="s">
        <v>401</v>
      </c>
    </row>
    <row r="110" spans="1:10" ht="45" x14ac:dyDescent="0.25">
      <c r="A110" s="3">
        <v>138</v>
      </c>
      <c r="B110" s="17" t="s">
        <v>320</v>
      </c>
      <c r="C110" s="17" t="s">
        <v>387</v>
      </c>
      <c r="D110" s="17" t="s">
        <v>318</v>
      </c>
      <c r="E110" s="20">
        <v>76</v>
      </c>
      <c r="F110" s="20">
        <v>1</v>
      </c>
      <c r="G110" s="21">
        <f t="shared" si="9"/>
        <v>76</v>
      </c>
      <c r="H110" s="7" t="s">
        <v>386</v>
      </c>
      <c r="I110" s="50"/>
      <c r="J110" s="32" t="s">
        <v>401</v>
      </c>
    </row>
    <row r="111" spans="1:10" ht="45" x14ac:dyDescent="0.25">
      <c r="A111" s="3">
        <v>139</v>
      </c>
      <c r="B111" s="17" t="s">
        <v>186</v>
      </c>
      <c r="C111" s="17" t="s">
        <v>387</v>
      </c>
      <c r="D111" s="17" t="s">
        <v>318</v>
      </c>
      <c r="E111" s="20">
        <v>76</v>
      </c>
      <c r="F111" s="20">
        <v>1</v>
      </c>
      <c r="G111" s="21">
        <f t="shared" si="9"/>
        <v>76</v>
      </c>
      <c r="H111" s="7" t="s">
        <v>386</v>
      </c>
      <c r="I111" s="17"/>
      <c r="J111" s="32" t="s">
        <v>401</v>
      </c>
    </row>
    <row r="112" spans="1:10" ht="45" x14ac:dyDescent="0.25">
      <c r="A112" s="3">
        <v>140</v>
      </c>
      <c r="B112" s="17" t="s">
        <v>190</v>
      </c>
      <c r="C112" s="17" t="s">
        <v>387</v>
      </c>
      <c r="D112" s="17" t="s">
        <v>318</v>
      </c>
      <c r="E112" s="20">
        <v>52</v>
      </c>
      <c r="F112" s="20">
        <v>1</v>
      </c>
      <c r="G112" s="21">
        <f t="shared" si="9"/>
        <v>52</v>
      </c>
      <c r="H112" s="7" t="s">
        <v>386</v>
      </c>
      <c r="I112" s="17"/>
      <c r="J112" s="32" t="s">
        <v>401</v>
      </c>
    </row>
    <row r="113" spans="1:10" ht="45" x14ac:dyDescent="0.25">
      <c r="A113" s="3">
        <v>141</v>
      </c>
      <c r="B113" s="17" t="s">
        <v>183</v>
      </c>
      <c r="C113" s="17" t="s">
        <v>387</v>
      </c>
      <c r="D113" s="17" t="s">
        <v>318</v>
      </c>
      <c r="E113" s="20">
        <v>80</v>
      </c>
      <c r="F113" s="20">
        <v>1</v>
      </c>
      <c r="G113" s="21">
        <f t="shared" si="9"/>
        <v>80</v>
      </c>
      <c r="H113" s="7" t="s">
        <v>386</v>
      </c>
      <c r="I113" s="17"/>
      <c r="J113" s="32" t="s">
        <v>401</v>
      </c>
    </row>
    <row r="114" spans="1:10" ht="56.25" x14ac:dyDescent="0.25">
      <c r="A114" s="3">
        <v>152</v>
      </c>
      <c r="B114" s="17" t="s">
        <v>175</v>
      </c>
      <c r="C114" s="17" t="s">
        <v>388</v>
      </c>
      <c r="D114" s="17" t="s">
        <v>318</v>
      </c>
      <c r="E114" s="20">
        <v>93</v>
      </c>
      <c r="F114" s="20">
        <v>232</v>
      </c>
      <c r="G114" s="21">
        <f t="shared" si="9"/>
        <v>0.40086206896551724</v>
      </c>
      <c r="H114" s="7" t="s">
        <v>389</v>
      </c>
      <c r="I114" s="17"/>
      <c r="J114" s="32" t="s">
        <v>401</v>
      </c>
    </row>
    <row r="115" spans="1:10" ht="45" x14ac:dyDescent="0.25">
      <c r="A115" s="3">
        <v>157</v>
      </c>
      <c r="B115" s="17" t="s">
        <v>375</v>
      </c>
      <c r="C115" s="17" t="s">
        <v>376</v>
      </c>
      <c r="D115" s="17" t="s">
        <v>65</v>
      </c>
      <c r="E115" s="20">
        <v>2100</v>
      </c>
      <c r="F115" s="20">
        <v>250</v>
      </c>
      <c r="G115" s="21">
        <f>SUM(E115/F115)</f>
        <v>8.4</v>
      </c>
      <c r="H115" s="7">
        <v>30</v>
      </c>
      <c r="I115" s="17"/>
      <c r="J115" s="32" t="s">
        <v>401</v>
      </c>
    </row>
    <row r="116" spans="1:10" ht="45" x14ac:dyDescent="0.25">
      <c r="A116" s="3">
        <v>158</v>
      </c>
      <c r="B116" s="17" t="s">
        <v>371</v>
      </c>
      <c r="C116" s="17" t="s">
        <v>372</v>
      </c>
      <c r="D116" s="17" t="s">
        <v>65</v>
      </c>
      <c r="E116" s="20">
        <v>3000</v>
      </c>
      <c r="F116" s="20">
        <v>300</v>
      </c>
      <c r="G116" s="21">
        <f>SUM(E116/F116)</f>
        <v>10</v>
      </c>
      <c r="H116" s="7" t="s">
        <v>373</v>
      </c>
      <c r="I116" s="17"/>
      <c r="J116" s="32" t="s">
        <v>401</v>
      </c>
    </row>
    <row r="117" spans="1:10" ht="56.25" x14ac:dyDescent="0.25">
      <c r="A117" s="3">
        <v>159</v>
      </c>
      <c r="B117" s="17" t="s">
        <v>150</v>
      </c>
      <c r="C117" s="17" t="s">
        <v>379</v>
      </c>
      <c r="D117" s="17" t="s">
        <v>257</v>
      </c>
      <c r="E117" s="20">
        <v>200</v>
      </c>
      <c r="F117" s="20">
        <v>3</v>
      </c>
      <c r="G117" s="21">
        <f t="shared" ref="G117:G125" si="10">SUM(E117/F117)</f>
        <v>66.666666666666671</v>
      </c>
      <c r="H117" s="7">
        <v>50</v>
      </c>
      <c r="I117" s="17"/>
      <c r="J117" s="32" t="s">
        <v>401</v>
      </c>
    </row>
    <row r="118" spans="1:10" ht="45" x14ac:dyDescent="0.25">
      <c r="A118" s="3">
        <v>160</v>
      </c>
      <c r="B118" s="16" t="s">
        <v>390</v>
      </c>
      <c r="C118" s="29"/>
      <c r="D118" s="29" t="s">
        <v>65</v>
      </c>
      <c r="E118" s="20">
        <v>102</v>
      </c>
      <c r="F118" s="20">
        <v>90</v>
      </c>
      <c r="G118" s="21">
        <f t="shared" si="10"/>
        <v>1.1333333333333333</v>
      </c>
      <c r="H118" s="29"/>
      <c r="I118" s="29"/>
      <c r="J118" s="32" t="s">
        <v>401</v>
      </c>
    </row>
    <row r="119" spans="1:10" ht="45" x14ac:dyDescent="0.25">
      <c r="A119" s="3">
        <v>161</v>
      </c>
      <c r="B119" s="33" t="s">
        <v>237</v>
      </c>
      <c r="C119" s="33"/>
      <c r="D119" s="33" t="s">
        <v>318</v>
      </c>
      <c r="E119" s="71">
        <v>50</v>
      </c>
      <c r="F119" s="71">
        <v>24</v>
      </c>
      <c r="G119" s="72">
        <f t="shared" si="10"/>
        <v>2.0833333333333335</v>
      </c>
      <c r="H119" s="33" t="s">
        <v>238</v>
      </c>
      <c r="I119" s="33"/>
      <c r="J119" s="32" t="s">
        <v>401</v>
      </c>
    </row>
    <row r="120" spans="1:10" ht="45" x14ac:dyDescent="0.25">
      <c r="A120" s="3">
        <v>162</v>
      </c>
      <c r="B120" s="33" t="s">
        <v>239</v>
      </c>
      <c r="C120" s="33" t="s">
        <v>391</v>
      </c>
      <c r="D120" s="33" t="s">
        <v>318</v>
      </c>
      <c r="E120" s="71">
        <v>180</v>
      </c>
      <c r="F120" s="71">
        <v>163</v>
      </c>
      <c r="G120" s="72">
        <f t="shared" si="10"/>
        <v>1.1042944785276074</v>
      </c>
      <c r="H120" s="33" t="s">
        <v>238</v>
      </c>
      <c r="I120" s="52"/>
      <c r="J120" s="32" t="s">
        <v>401</v>
      </c>
    </row>
    <row r="121" spans="1:10" ht="45" x14ac:dyDescent="0.25">
      <c r="A121" s="3">
        <v>163</v>
      </c>
      <c r="B121" s="29" t="s">
        <v>370</v>
      </c>
      <c r="C121" s="17"/>
      <c r="D121" s="17"/>
      <c r="E121" s="20">
        <v>180</v>
      </c>
      <c r="F121" s="20">
        <v>28</v>
      </c>
      <c r="G121" s="21">
        <f t="shared" si="10"/>
        <v>6.4285714285714288</v>
      </c>
      <c r="H121" s="7"/>
      <c r="I121" s="17"/>
      <c r="J121" s="32" t="s">
        <v>401</v>
      </c>
    </row>
    <row r="122" spans="1:10" ht="45" x14ac:dyDescent="0.25">
      <c r="A122" s="3">
        <v>166</v>
      </c>
      <c r="B122" s="29" t="s">
        <v>291</v>
      </c>
      <c r="C122" s="17"/>
      <c r="D122" s="17"/>
      <c r="E122" s="20">
        <v>180</v>
      </c>
      <c r="F122" s="20">
        <v>4</v>
      </c>
      <c r="G122" s="21">
        <f t="shared" si="10"/>
        <v>45</v>
      </c>
      <c r="H122" s="7"/>
      <c r="I122" s="17"/>
      <c r="J122" s="32" t="s">
        <v>401</v>
      </c>
    </row>
    <row r="123" spans="1:10" ht="45" x14ac:dyDescent="0.25">
      <c r="A123" s="3">
        <v>167</v>
      </c>
      <c r="B123" s="29" t="s">
        <v>366</v>
      </c>
      <c r="C123" s="17"/>
      <c r="D123" s="17"/>
      <c r="E123" s="20">
        <v>180</v>
      </c>
      <c r="F123" s="20">
        <v>17</v>
      </c>
      <c r="G123" s="21">
        <f t="shared" si="10"/>
        <v>10.588235294117647</v>
      </c>
      <c r="H123" s="7"/>
      <c r="I123" s="17"/>
      <c r="J123" s="32" t="s">
        <v>401</v>
      </c>
    </row>
    <row r="124" spans="1:10" ht="45" x14ac:dyDescent="0.25">
      <c r="A124" s="3">
        <v>170</v>
      </c>
      <c r="B124" s="17" t="s">
        <v>392</v>
      </c>
      <c r="C124" s="17"/>
      <c r="D124" s="17"/>
      <c r="E124" s="20">
        <v>180</v>
      </c>
      <c r="F124" s="20">
        <v>33</v>
      </c>
      <c r="G124" s="21">
        <f t="shared" si="10"/>
        <v>5.4545454545454541</v>
      </c>
      <c r="H124" s="7"/>
      <c r="I124" s="17"/>
      <c r="J124" s="32" t="s">
        <v>401</v>
      </c>
    </row>
    <row r="125" spans="1:10" ht="45" x14ac:dyDescent="0.25">
      <c r="A125" s="3">
        <v>171</v>
      </c>
      <c r="B125" s="17" t="s">
        <v>361</v>
      </c>
      <c r="C125" s="17"/>
      <c r="D125" s="17"/>
      <c r="E125" s="20">
        <v>180</v>
      </c>
      <c r="F125" s="20">
        <v>29</v>
      </c>
      <c r="G125" s="21">
        <f t="shared" si="10"/>
        <v>6.2068965517241379</v>
      </c>
      <c r="H125" s="7"/>
      <c r="I125" s="17"/>
      <c r="J125" s="32" t="s">
        <v>401</v>
      </c>
    </row>
    <row r="126" spans="1:10" ht="45" x14ac:dyDescent="0.25">
      <c r="A126" s="3">
        <v>172</v>
      </c>
      <c r="B126" s="17" t="s">
        <v>393</v>
      </c>
      <c r="C126" s="17"/>
      <c r="D126" s="17"/>
      <c r="E126" s="20">
        <v>2</v>
      </c>
      <c r="F126" s="20">
        <v>1</v>
      </c>
      <c r="G126" s="21">
        <f>SUM(FE360/F126)*1</f>
        <v>0</v>
      </c>
      <c r="H126" s="7"/>
      <c r="I126" s="17"/>
      <c r="J126" s="32" t="s">
        <v>401</v>
      </c>
    </row>
    <row r="127" spans="1:10" ht="45" x14ac:dyDescent="0.25">
      <c r="A127" s="3">
        <v>173</v>
      </c>
      <c r="B127" s="17" t="s">
        <v>394</v>
      </c>
      <c r="C127" s="17"/>
      <c r="D127" s="17"/>
      <c r="E127" s="20">
        <v>10</v>
      </c>
      <c r="F127" s="20">
        <v>1</v>
      </c>
      <c r="G127" s="21">
        <f>SUM(E127/F127)</f>
        <v>10</v>
      </c>
      <c r="H127" s="7"/>
      <c r="I127" s="17"/>
      <c r="J127" s="32" t="s">
        <v>401</v>
      </c>
    </row>
    <row r="128" spans="1:10" ht="45" x14ac:dyDescent="0.25">
      <c r="A128" s="3">
        <v>174</v>
      </c>
      <c r="B128" s="17" t="s">
        <v>392</v>
      </c>
      <c r="C128" s="17"/>
      <c r="D128" s="17"/>
      <c r="E128" s="20">
        <v>180</v>
      </c>
      <c r="F128" s="20">
        <v>33</v>
      </c>
      <c r="G128" s="21">
        <f>SUM(E128/F128)</f>
        <v>5.4545454545454541</v>
      </c>
      <c r="H128" s="7"/>
      <c r="I128" s="17"/>
      <c r="J128" s="32" t="s">
        <v>401</v>
      </c>
    </row>
    <row r="129" spans="1:10" ht="45" x14ac:dyDescent="0.25">
      <c r="A129" s="3">
        <v>175</v>
      </c>
      <c r="B129" s="17" t="s">
        <v>395</v>
      </c>
      <c r="C129" s="17"/>
      <c r="D129" s="17"/>
      <c r="E129" s="20">
        <v>37</v>
      </c>
      <c r="F129" s="20">
        <v>37</v>
      </c>
      <c r="G129" s="21">
        <f>SUM(E129/F129)*1</f>
        <v>1</v>
      </c>
      <c r="H129" s="7"/>
      <c r="I129" s="17"/>
      <c r="J129" s="32" t="s">
        <v>401</v>
      </c>
    </row>
    <row r="130" spans="1:10" ht="45" x14ac:dyDescent="0.25">
      <c r="A130" s="3">
        <v>176</v>
      </c>
      <c r="B130" s="17" t="s">
        <v>396</v>
      </c>
      <c r="C130" s="17" t="s">
        <v>275</v>
      </c>
      <c r="D130" s="17" t="s">
        <v>397</v>
      </c>
      <c r="E130" s="20">
        <v>180</v>
      </c>
      <c r="F130" s="20">
        <v>21</v>
      </c>
      <c r="G130" s="21">
        <f t="shared" ref="G130:G142" si="11">SUM(E130/F130)</f>
        <v>8.5714285714285712</v>
      </c>
      <c r="H130" s="7"/>
      <c r="I130" s="17"/>
      <c r="J130" s="32" t="s">
        <v>401</v>
      </c>
    </row>
    <row r="131" spans="1:10" ht="45" x14ac:dyDescent="0.25">
      <c r="A131" s="3">
        <v>177</v>
      </c>
      <c r="B131" s="17" t="s">
        <v>398</v>
      </c>
      <c r="C131" s="17" t="s">
        <v>280</v>
      </c>
      <c r="D131" s="17" t="s">
        <v>65</v>
      </c>
      <c r="E131" s="20">
        <v>180</v>
      </c>
      <c r="F131" s="20">
        <v>9</v>
      </c>
      <c r="G131" s="21">
        <f t="shared" si="11"/>
        <v>20</v>
      </c>
      <c r="H131" s="7"/>
      <c r="I131" s="17"/>
      <c r="J131" s="32" t="s">
        <v>401</v>
      </c>
    </row>
    <row r="132" spans="1:10" ht="45" x14ac:dyDescent="0.25">
      <c r="A132" s="3">
        <v>178</v>
      </c>
      <c r="B132" s="17" t="s">
        <v>290</v>
      </c>
      <c r="C132" s="17"/>
      <c r="D132" s="17"/>
      <c r="E132" s="20">
        <v>180</v>
      </c>
      <c r="F132" s="20">
        <v>28</v>
      </c>
      <c r="G132" s="21">
        <f t="shared" si="11"/>
        <v>6.4285714285714288</v>
      </c>
      <c r="H132" s="7"/>
      <c r="I132" s="17"/>
      <c r="J132" s="32" t="s">
        <v>401</v>
      </c>
    </row>
    <row r="133" spans="1:10" ht="45" x14ac:dyDescent="0.25">
      <c r="A133" s="3">
        <v>179</v>
      </c>
      <c r="B133" s="17" t="s">
        <v>282</v>
      </c>
      <c r="C133" s="17"/>
      <c r="D133" s="17"/>
      <c r="E133" s="20">
        <v>180</v>
      </c>
      <c r="F133" s="20">
        <v>27</v>
      </c>
      <c r="G133" s="21">
        <f t="shared" si="11"/>
        <v>6.666666666666667</v>
      </c>
      <c r="H133" s="7"/>
      <c r="I133" s="17"/>
      <c r="J133" s="32" t="s">
        <v>401</v>
      </c>
    </row>
    <row r="134" spans="1:10" ht="45" x14ac:dyDescent="0.25">
      <c r="A134" s="3">
        <v>180</v>
      </c>
      <c r="B134" s="17" t="s">
        <v>399</v>
      </c>
      <c r="C134" s="17"/>
      <c r="D134" s="17"/>
      <c r="E134" s="20">
        <v>180</v>
      </c>
      <c r="F134" s="20">
        <v>5</v>
      </c>
      <c r="G134" s="21">
        <f t="shared" si="11"/>
        <v>36</v>
      </c>
      <c r="H134" s="7"/>
      <c r="I134" s="17"/>
      <c r="J134" s="32" t="s">
        <v>401</v>
      </c>
    </row>
    <row r="135" spans="1:10" ht="45" x14ac:dyDescent="0.25">
      <c r="A135" s="3">
        <v>181</v>
      </c>
      <c r="B135" s="29" t="s">
        <v>214</v>
      </c>
      <c r="C135" s="17"/>
      <c r="D135" s="17"/>
      <c r="E135" s="20">
        <v>180</v>
      </c>
      <c r="F135" s="20">
        <v>20</v>
      </c>
      <c r="G135" s="21">
        <f t="shared" si="11"/>
        <v>9</v>
      </c>
      <c r="H135" s="7"/>
      <c r="I135" s="17"/>
      <c r="J135" s="32" t="s">
        <v>401</v>
      </c>
    </row>
    <row r="136" spans="1:10" ht="45" x14ac:dyDescent="0.25">
      <c r="A136" s="3">
        <v>183</v>
      </c>
      <c r="B136" s="29" t="s">
        <v>294</v>
      </c>
      <c r="C136" s="17"/>
      <c r="D136" s="17"/>
      <c r="E136" s="20">
        <v>180</v>
      </c>
      <c r="F136" s="20">
        <v>38</v>
      </c>
      <c r="G136" s="21">
        <f t="shared" si="11"/>
        <v>4.7368421052631575</v>
      </c>
      <c r="H136" s="7"/>
      <c r="I136" s="17"/>
      <c r="J136" s="32" t="s">
        <v>401</v>
      </c>
    </row>
    <row r="137" spans="1:10" ht="45" x14ac:dyDescent="0.25">
      <c r="A137" s="3">
        <v>185</v>
      </c>
      <c r="B137" s="17" t="s">
        <v>216</v>
      </c>
      <c r="C137" s="17"/>
      <c r="D137" s="17" t="s">
        <v>65</v>
      </c>
      <c r="E137" s="20">
        <v>150</v>
      </c>
      <c r="F137" s="20">
        <v>30</v>
      </c>
      <c r="G137" s="21">
        <f t="shared" si="11"/>
        <v>5</v>
      </c>
      <c r="H137" s="7"/>
      <c r="I137" s="17"/>
      <c r="J137" s="32" t="s">
        <v>401</v>
      </c>
    </row>
    <row r="138" spans="1:10" ht="45" x14ac:dyDescent="0.25">
      <c r="A138" s="3">
        <v>186</v>
      </c>
      <c r="B138" s="17" t="s">
        <v>357</v>
      </c>
      <c r="C138" s="17" t="s">
        <v>354</v>
      </c>
      <c r="D138" s="17" t="s">
        <v>329</v>
      </c>
      <c r="E138" s="20">
        <v>120</v>
      </c>
      <c r="F138" s="20">
        <v>126</v>
      </c>
      <c r="G138" s="21">
        <f t="shared" si="11"/>
        <v>0.95238095238095233</v>
      </c>
      <c r="H138" s="17" t="s">
        <v>355</v>
      </c>
      <c r="I138" s="29" t="s">
        <v>400</v>
      </c>
      <c r="J138" s="32" t="s">
        <v>401</v>
      </c>
    </row>
    <row r="139" spans="1:10" ht="45" x14ac:dyDescent="0.25">
      <c r="A139" s="3">
        <v>187</v>
      </c>
      <c r="B139" s="17" t="s">
        <v>353</v>
      </c>
      <c r="C139" s="17" t="s">
        <v>354</v>
      </c>
      <c r="D139" s="17" t="s">
        <v>329</v>
      </c>
      <c r="E139" s="20">
        <v>120</v>
      </c>
      <c r="F139" s="20">
        <v>64</v>
      </c>
      <c r="G139" s="21">
        <f t="shared" si="11"/>
        <v>1.875</v>
      </c>
      <c r="H139" s="17" t="s">
        <v>355</v>
      </c>
      <c r="I139" s="29" t="s">
        <v>400</v>
      </c>
      <c r="J139" s="32" t="s">
        <v>401</v>
      </c>
    </row>
    <row r="140" spans="1:10" ht="45" x14ac:dyDescent="0.25">
      <c r="A140" s="3">
        <v>188</v>
      </c>
      <c r="B140" s="17" t="s">
        <v>302</v>
      </c>
      <c r="C140" s="17" t="s">
        <v>215</v>
      </c>
      <c r="D140" s="17" t="s">
        <v>65</v>
      </c>
      <c r="E140" s="20">
        <v>200</v>
      </c>
      <c r="F140" s="20">
        <v>373</v>
      </c>
      <c r="G140" s="21">
        <f t="shared" si="11"/>
        <v>0.53619302949061665</v>
      </c>
      <c r="H140" s="7"/>
      <c r="I140" s="17"/>
      <c r="J140" s="32" t="s">
        <v>401</v>
      </c>
    </row>
    <row r="141" spans="1:10" ht="45" x14ac:dyDescent="0.25">
      <c r="A141" s="3">
        <v>189</v>
      </c>
      <c r="B141" s="17" t="s">
        <v>235</v>
      </c>
      <c r="C141" s="17" t="s">
        <v>236</v>
      </c>
      <c r="D141" s="17" t="s">
        <v>65</v>
      </c>
      <c r="E141" s="20">
        <v>2</v>
      </c>
      <c r="F141" s="20">
        <v>1</v>
      </c>
      <c r="G141" s="21">
        <f t="shared" si="11"/>
        <v>2</v>
      </c>
      <c r="H141" s="7"/>
      <c r="I141" s="17"/>
      <c r="J141" s="32" t="s">
        <v>401</v>
      </c>
    </row>
    <row r="142" spans="1:10" ht="45" x14ac:dyDescent="0.25">
      <c r="A142" s="3">
        <v>190</v>
      </c>
      <c r="B142" s="17" t="s">
        <v>380</v>
      </c>
      <c r="C142" s="17" t="s">
        <v>215</v>
      </c>
      <c r="D142" s="17" t="s">
        <v>169</v>
      </c>
      <c r="E142" s="20">
        <v>150</v>
      </c>
      <c r="F142" s="20">
        <v>500</v>
      </c>
      <c r="G142" s="21">
        <f t="shared" si="11"/>
        <v>0.3</v>
      </c>
      <c r="H142" s="7"/>
      <c r="I142" s="17"/>
      <c r="J142" s="32" t="s">
        <v>401</v>
      </c>
    </row>
    <row r="143" spans="1:10" ht="56.25" x14ac:dyDescent="0.25">
      <c r="A143" s="3">
        <v>191</v>
      </c>
      <c r="B143" s="16" t="s">
        <v>402</v>
      </c>
      <c r="C143" s="17" t="s">
        <v>468</v>
      </c>
      <c r="D143" s="17" t="s">
        <v>43</v>
      </c>
      <c r="E143" s="20">
        <v>30</v>
      </c>
      <c r="F143" s="20">
        <v>122</v>
      </c>
      <c r="G143" s="21">
        <f>F143/E143</f>
        <v>4.0666666666666664</v>
      </c>
      <c r="H143" s="7" t="s">
        <v>404</v>
      </c>
      <c r="I143" s="17"/>
      <c r="J143" s="32" t="s">
        <v>475</v>
      </c>
    </row>
    <row r="144" spans="1:10" ht="56.25" x14ac:dyDescent="0.25">
      <c r="A144" s="3">
        <v>192</v>
      </c>
      <c r="B144" s="17" t="s">
        <v>405</v>
      </c>
      <c r="C144" s="17" t="s">
        <v>468</v>
      </c>
      <c r="D144" s="17" t="s">
        <v>43</v>
      </c>
      <c r="E144" s="20">
        <v>30</v>
      </c>
      <c r="F144" s="20">
        <v>123</v>
      </c>
      <c r="G144" s="21">
        <f t="shared" ref="G144:G181" si="12">F144/E144</f>
        <v>4.0999999999999996</v>
      </c>
      <c r="H144" s="7" t="s">
        <v>404</v>
      </c>
      <c r="I144" s="17"/>
      <c r="J144" s="32" t="s">
        <v>475</v>
      </c>
    </row>
    <row r="145" spans="1:10" ht="56.25" x14ac:dyDescent="0.25">
      <c r="A145" s="3">
        <v>193</v>
      </c>
      <c r="B145" s="17" t="s">
        <v>406</v>
      </c>
      <c r="C145" s="17" t="s">
        <v>468</v>
      </c>
      <c r="D145" s="17" t="s">
        <v>43</v>
      </c>
      <c r="E145" s="20">
        <v>30</v>
      </c>
      <c r="F145" s="20">
        <v>145</v>
      </c>
      <c r="G145" s="21">
        <f t="shared" si="12"/>
        <v>4.833333333333333</v>
      </c>
      <c r="H145" s="7" t="s">
        <v>404</v>
      </c>
      <c r="I145" s="17"/>
      <c r="J145" s="32" t="s">
        <v>475</v>
      </c>
    </row>
    <row r="146" spans="1:10" ht="56.25" x14ac:dyDescent="0.25">
      <c r="A146" s="3">
        <v>194</v>
      </c>
      <c r="B146" s="16" t="s">
        <v>407</v>
      </c>
      <c r="C146" s="17" t="s">
        <v>468</v>
      </c>
      <c r="D146" s="17" t="s">
        <v>43</v>
      </c>
      <c r="E146" s="20">
        <v>30</v>
      </c>
      <c r="F146" s="20">
        <v>124</v>
      </c>
      <c r="G146" s="21">
        <f t="shared" si="12"/>
        <v>4.1333333333333337</v>
      </c>
      <c r="H146" s="7" t="s">
        <v>404</v>
      </c>
      <c r="I146" s="17"/>
      <c r="J146" s="32" t="s">
        <v>475</v>
      </c>
    </row>
    <row r="147" spans="1:10" ht="45" x14ac:dyDescent="0.25">
      <c r="A147" s="3">
        <v>195</v>
      </c>
      <c r="B147" s="16" t="s">
        <v>408</v>
      </c>
      <c r="C147" s="17"/>
      <c r="D147" s="17" t="s">
        <v>43</v>
      </c>
      <c r="E147" s="20">
        <v>30</v>
      </c>
      <c r="F147" s="20">
        <v>199</v>
      </c>
      <c r="G147" s="21">
        <f t="shared" si="12"/>
        <v>6.6333333333333337</v>
      </c>
      <c r="H147" s="7" t="s">
        <v>404</v>
      </c>
      <c r="I147" s="17"/>
      <c r="J147" s="32" t="s">
        <v>475</v>
      </c>
    </row>
    <row r="148" spans="1:10" ht="33.75" x14ac:dyDescent="0.25">
      <c r="A148" s="3">
        <v>196</v>
      </c>
      <c r="B148" s="16" t="s">
        <v>469</v>
      </c>
      <c r="C148" s="17" t="s">
        <v>416</v>
      </c>
      <c r="D148" s="17" t="s">
        <v>412</v>
      </c>
      <c r="E148" s="20">
        <v>90</v>
      </c>
      <c r="F148" s="20">
        <v>300</v>
      </c>
      <c r="G148" s="21">
        <f t="shared" si="12"/>
        <v>3.3333333333333335</v>
      </c>
      <c r="H148" s="7" t="s">
        <v>404</v>
      </c>
      <c r="I148" s="17"/>
      <c r="J148" s="32" t="s">
        <v>475</v>
      </c>
    </row>
    <row r="149" spans="1:10" ht="33.75" x14ac:dyDescent="0.25">
      <c r="A149" s="3">
        <v>197</v>
      </c>
      <c r="B149" s="17" t="s">
        <v>470</v>
      </c>
      <c r="C149" s="17" t="s">
        <v>471</v>
      </c>
      <c r="D149" s="17" t="s">
        <v>412</v>
      </c>
      <c r="E149" s="20">
        <v>90</v>
      </c>
      <c r="F149" s="20">
        <v>1332</v>
      </c>
      <c r="G149" s="21">
        <f t="shared" si="12"/>
        <v>14.8</v>
      </c>
      <c r="H149" s="7" t="s">
        <v>404</v>
      </c>
      <c r="I149" s="17"/>
      <c r="J149" s="32" t="s">
        <v>475</v>
      </c>
    </row>
    <row r="150" spans="1:10" ht="33.75" x14ac:dyDescent="0.25">
      <c r="A150" s="3">
        <v>198</v>
      </c>
      <c r="B150" s="16" t="s">
        <v>472</v>
      </c>
      <c r="C150" s="17" t="s">
        <v>471</v>
      </c>
      <c r="D150" s="17" t="s">
        <v>412</v>
      </c>
      <c r="E150" s="20">
        <v>90</v>
      </c>
      <c r="F150" s="20">
        <v>1039</v>
      </c>
      <c r="G150" s="21">
        <f t="shared" si="12"/>
        <v>11.544444444444444</v>
      </c>
      <c r="H150" s="7" t="s">
        <v>404</v>
      </c>
      <c r="I150" s="17"/>
      <c r="J150" s="32" t="s">
        <v>475</v>
      </c>
    </row>
    <row r="151" spans="1:10" ht="33.75" x14ac:dyDescent="0.25">
      <c r="A151" s="3">
        <v>199</v>
      </c>
      <c r="B151" s="16" t="s">
        <v>473</v>
      </c>
      <c r="C151" s="17" t="s">
        <v>471</v>
      </c>
      <c r="D151" s="17" t="s">
        <v>412</v>
      </c>
      <c r="E151" s="20">
        <v>90</v>
      </c>
      <c r="F151" s="20">
        <v>2708</v>
      </c>
      <c r="G151" s="21">
        <f t="shared" si="12"/>
        <v>30.088888888888889</v>
      </c>
      <c r="H151" s="7" t="s">
        <v>404</v>
      </c>
      <c r="I151" s="17"/>
      <c r="J151" s="32" t="s">
        <v>475</v>
      </c>
    </row>
    <row r="152" spans="1:10" ht="45" x14ac:dyDescent="0.25">
      <c r="A152" s="3">
        <v>200</v>
      </c>
      <c r="B152" s="16" t="s">
        <v>417</v>
      </c>
      <c r="C152" s="17" t="s">
        <v>416</v>
      </c>
      <c r="D152" s="17" t="s">
        <v>412</v>
      </c>
      <c r="E152" s="20">
        <v>90</v>
      </c>
      <c r="F152" s="20">
        <v>0</v>
      </c>
      <c r="G152" s="21">
        <f t="shared" si="12"/>
        <v>0</v>
      </c>
      <c r="H152" s="7" t="s">
        <v>404</v>
      </c>
      <c r="I152" s="17"/>
      <c r="J152" s="32" t="s">
        <v>475</v>
      </c>
    </row>
    <row r="153" spans="1:10" ht="33.75" x14ac:dyDescent="0.25">
      <c r="A153" s="3">
        <v>201</v>
      </c>
      <c r="B153" s="16" t="s">
        <v>418</v>
      </c>
      <c r="C153" s="17" t="s">
        <v>419</v>
      </c>
      <c r="D153" s="17" t="s">
        <v>43</v>
      </c>
      <c r="E153" s="20">
        <v>0</v>
      </c>
      <c r="F153" s="20">
        <v>0</v>
      </c>
      <c r="G153" s="21">
        <v>0</v>
      </c>
      <c r="H153" s="7" t="s">
        <v>404</v>
      </c>
      <c r="I153" s="17"/>
      <c r="J153" s="32" t="s">
        <v>475</v>
      </c>
    </row>
    <row r="154" spans="1:10" ht="33.75" x14ac:dyDescent="0.25">
      <c r="A154" s="3">
        <v>202</v>
      </c>
      <c r="B154" s="32" t="s">
        <v>420</v>
      </c>
      <c r="C154" s="29" t="s">
        <v>421</v>
      </c>
      <c r="D154" s="29" t="s">
        <v>43</v>
      </c>
      <c r="E154" s="32">
        <v>90</v>
      </c>
      <c r="F154" s="32">
        <v>0</v>
      </c>
      <c r="G154" s="21">
        <f t="shared" si="12"/>
        <v>0</v>
      </c>
      <c r="H154" s="7" t="s">
        <v>404</v>
      </c>
      <c r="I154" s="29"/>
      <c r="J154" s="32" t="s">
        <v>475</v>
      </c>
    </row>
    <row r="155" spans="1:10" ht="33.75" x14ac:dyDescent="0.25">
      <c r="A155" s="3">
        <v>203</v>
      </c>
      <c r="B155" s="32" t="s">
        <v>422</v>
      </c>
      <c r="C155" s="29" t="s">
        <v>423</v>
      </c>
      <c r="D155" s="29" t="s">
        <v>43</v>
      </c>
      <c r="E155" s="32">
        <v>180</v>
      </c>
      <c r="F155" s="32">
        <v>0</v>
      </c>
      <c r="G155" s="21">
        <f t="shared" si="12"/>
        <v>0</v>
      </c>
      <c r="H155" s="7" t="s">
        <v>404</v>
      </c>
      <c r="I155" s="29"/>
      <c r="J155" s="32" t="s">
        <v>475</v>
      </c>
    </row>
    <row r="156" spans="1:10" ht="56.25" x14ac:dyDescent="0.25">
      <c r="A156" s="3">
        <v>204</v>
      </c>
      <c r="B156" s="29" t="s">
        <v>424</v>
      </c>
      <c r="C156" s="29" t="s">
        <v>425</v>
      </c>
      <c r="D156" s="29" t="s">
        <v>412</v>
      </c>
      <c r="E156" s="32">
        <v>180</v>
      </c>
      <c r="F156" s="32">
        <v>574</v>
      </c>
      <c r="G156" s="21">
        <f t="shared" si="12"/>
        <v>3.1888888888888891</v>
      </c>
      <c r="H156" s="7" t="s">
        <v>404</v>
      </c>
      <c r="I156" s="29"/>
      <c r="J156" s="32" t="s">
        <v>475</v>
      </c>
    </row>
    <row r="157" spans="1:10" ht="67.5" x14ac:dyDescent="0.25">
      <c r="A157" s="3">
        <v>205</v>
      </c>
      <c r="B157" s="29" t="s">
        <v>426</v>
      </c>
      <c r="C157" s="29"/>
      <c r="D157" s="29"/>
      <c r="E157" s="32">
        <v>180</v>
      </c>
      <c r="F157" s="32">
        <v>0</v>
      </c>
      <c r="G157" s="21">
        <f t="shared" si="12"/>
        <v>0</v>
      </c>
      <c r="H157" s="7" t="s">
        <v>404</v>
      </c>
      <c r="I157" s="29"/>
      <c r="J157" s="32" t="s">
        <v>475</v>
      </c>
    </row>
    <row r="158" spans="1:10" ht="33.75" x14ac:dyDescent="0.25">
      <c r="A158" s="3">
        <v>206</v>
      </c>
      <c r="B158" s="29" t="s">
        <v>427</v>
      </c>
      <c r="C158" s="29" t="s">
        <v>428</v>
      </c>
      <c r="D158" s="29"/>
      <c r="E158" s="32">
        <v>180</v>
      </c>
      <c r="F158" s="32">
        <v>7</v>
      </c>
      <c r="G158" s="21">
        <f t="shared" si="12"/>
        <v>3.888888888888889E-2</v>
      </c>
      <c r="H158" s="7" t="s">
        <v>404</v>
      </c>
      <c r="I158" s="29"/>
      <c r="J158" s="32" t="s">
        <v>475</v>
      </c>
    </row>
    <row r="159" spans="1:10" ht="45" x14ac:dyDescent="0.25">
      <c r="A159" s="3">
        <v>207</v>
      </c>
      <c r="B159" s="29" t="s">
        <v>429</v>
      </c>
      <c r="C159" s="29" t="s">
        <v>428</v>
      </c>
      <c r="D159" s="29" t="s">
        <v>412</v>
      </c>
      <c r="E159" s="32">
        <v>180</v>
      </c>
      <c r="F159" s="32">
        <v>90</v>
      </c>
      <c r="G159" s="21">
        <f t="shared" si="12"/>
        <v>0.5</v>
      </c>
      <c r="H159" s="7" t="s">
        <v>404</v>
      </c>
      <c r="I159" s="29"/>
      <c r="J159" s="32" t="s">
        <v>475</v>
      </c>
    </row>
    <row r="160" spans="1:10" ht="45" x14ac:dyDescent="0.25">
      <c r="A160" s="3">
        <v>208</v>
      </c>
      <c r="B160" s="29" t="s">
        <v>430</v>
      </c>
      <c r="C160" s="29" t="s">
        <v>428</v>
      </c>
      <c r="D160" s="29" t="s">
        <v>412</v>
      </c>
      <c r="E160" s="29">
        <v>180</v>
      </c>
      <c r="F160" s="32">
        <v>155</v>
      </c>
      <c r="G160" s="21">
        <f t="shared" si="12"/>
        <v>0.86111111111111116</v>
      </c>
      <c r="H160" s="7" t="s">
        <v>404</v>
      </c>
      <c r="I160" s="29"/>
      <c r="J160" s="32" t="s">
        <v>475</v>
      </c>
    </row>
    <row r="161" spans="1:10" ht="33.75" x14ac:dyDescent="0.25">
      <c r="A161" s="3">
        <v>209</v>
      </c>
      <c r="B161" s="29" t="s">
        <v>431</v>
      </c>
      <c r="C161" s="29" t="s">
        <v>428</v>
      </c>
      <c r="D161" s="29" t="s">
        <v>412</v>
      </c>
      <c r="E161" s="29">
        <v>180</v>
      </c>
      <c r="F161" s="32">
        <v>79</v>
      </c>
      <c r="G161" s="21">
        <f t="shared" si="12"/>
        <v>0.43888888888888888</v>
      </c>
      <c r="H161" s="7" t="s">
        <v>404</v>
      </c>
      <c r="I161" s="29"/>
      <c r="J161" s="32" t="s">
        <v>475</v>
      </c>
    </row>
    <row r="162" spans="1:10" ht="33.75" x14ac:dyDescent="0.25">
      <c r="A162" s="3">
        <v>210</v>
      </c>
      <c r="B162" s="29" t="s">
        <v>432</v>
      </c>
      <c r="C162" s="29" t="s">
        <v>428</v>
      </c>
      <c r="D162" s="29" t="s">
        <v>412</v>
      </c>
      <c r="E162" s="29">
        <v>180</v>
      </c>
      <c r="F162" s="32">
        <v>0</v>
      </c>
      <c r="G162" s="21">
        <f t="shared" si="12"/>
        <v>0</v>
      </c>
      <c r="H162" s="7" t="s">
        <v>404</v>
      </c>
      <c r="I162" s="29"/>
      <c r="J162" s="32" t="s">
        <v>475</v>
      </c>
    </row>
    <row r="163" spans="1:10" ht="33.75" x14ac:dyDescent="0.25">
      <c r="A163" s="3">
        <v>211</v>
      </c>
      <c r="B163" s="29" t="s">
        <v>433</v>
      </c>
      <c r="C163" s="29"/>
      <c r="D163" s="29" t="s">
        <v>43</v>
      </c>
      <c r="E163" s="29">
        <v>180</v>
      </c>
      <c r="F163" s="32">
        <v>15</v>
      </c>
      <c r="G163" s="21">
        <f t="shared" si="12"/>
        <v>8.3333333333333329E-2</v>
      </c>
      <c r="H163" s="7" t="s">
        <v>404</v>
      </c>
      <c r="I163" s="29"/>
      <c r="J163" s="32" t="s">
        <v>475</v>
      </c>
    </row>
    <row r="164" spans="1:10" ht="33.75" x14ac:dyDescent="0.25">
      <c r="A164" s="3">
        <v>212</v>
      </c>
      <c r="B164" s="29" t="s">
        <v>434</v>
      </c>
      <c r="C164" s="29"/>
      <c r="D164" s="29" t="s">
        <v>43</v>
      </c>
      <c r="E164" s="29">
        <v>180</v>
      </c>
      <c r="F164" s="32">
        <v>18</v>
      </c>
      <c r="G164" s="21">
        <f t="shared" si="12"/>
        <v>0.1</v>
      </c>
      <c r="H164" s="7" t="s">
        <v>404</v>
      </c>
      <c r="I164" s="29"/>
      <c r="J164" s="32" t="s">
        <v>475</v>
      </c>
    </row>
    <row r="165" spans="1:10" ht="33.75" x14ac:dyDescent="0.25">
      <c r="A165" s="3">
        <v>213</v>
      </c>
      <c r="B165" s="29" t="s">
        <v>435</v>
      </c>
      <c r="C165" s="29"/>
      <c r="D165" s="29" t="s">
        <v>43</v>
      </c>
      <c r="E165" s="29">
        <v>180</v>
      </c>
      <c r="F165" s="32">
        <v>225</v>
      </c>
      <c r="G165" s="21">
        <f t="shared" si="12"/>
        <v>1.25</v>
      </c>
      <c r="H165" s="7" t="s">
        <v>404</v>
      </c>
      <c r="I165" s="29"/>
      <c r="J165" s="32" t="s">
        <v>475</v>
      </c>
    </row>
    <row r="166" spans="1:10" ht="33.75" x14ac:dyDescent="0.25">
      <c r="A166" s="3">
        <v>214</v>
      </c>
      <c r="B166" s="29" t="s">
        <v>436</v>
      </c>
      <c r="C166" s="29"/>
      <c r="D166" s="29"/>
      <c r="E166" s="29">
        <v>180</v>
      </c>
      <c r="F166" s="32">
        <v>20554</v>
      </c>
      <c r="G166" s="21">
        <f t="shared" si="12"/>
        <v>114.18888888888888</v>
      </c>
      <c r="H166" s="7" t="s">
        <v>404</v>
      </c>
      <c r="I166" s="29"/>
      <c r="J166" s="32" t="s">
        <v>475</v>
      </c>
    </row>
    <row r="167" spans="1:10" ht="33.75" x14ac:dyDescent="0.25">
      <c r="A167" s="3">
        <v>215</v>
      </c>
      <c r="B167" s="29" t="s">
        <v>437</v>
      </c>
      <c r="C167" s="29" t="s">
        <v>438</v>
      </c>
      <c r="D167" s="29" t="s">
        <v>43</v>
      </c>
      <c r="E167" s="29">
        <v>180</v>
      </c>
      <c r="F167" s="32">
        <v>3</v>
      </c>
      <c r="G167" s="21">
        <f t="shared" si="12"/>
        <v>1.6666666666666666E-2</v>
      </c>
      <c r="H167" s="7" t="s">
        <v>404</v>
      </c>
      <c r="I167" s="29"/>
      <c r="J167" s="32" t="s">
        <v>475</v>
      </c>
    </row>
    <row r="168" spans="1:10" ht="45" x14ac:dyDescent="0.25">
      <c r="A168" s="3">
        <v>216</v>
      </c>
      <c r="B168" s="29" t="s">
        <v>439</v>
      </c>
      <c r="C168" s="29" t="s">
        <v>440</v>
      </c>
      <c r="D168" s="29" t="s">
        <v>43</v>
      </c>
      <c r="E168" s="29">
        <v>180</v>
      </c>
      <c r="F168" s="32">
        <v>295</v>
      </c>
      <c r="G168" s="21">
        <f t="shared" si="12"/>
        <v>1.6388888888888888</v>
      </c>
      <c r="H168" s="7" t="s">
        <v>404</v>
      </c>
      <c r="I168" s="29"/>
      <c r="J168" s="32" t="s">
        <v>475</v>
      </c>
    </row>
    <row r="169" spans="1:10" ht="33.75" x14ac:dyDescent="0.25">
      <c r="A169" s="3">
        <v>217</v>
      </c>
      <c r="B169" s="29" t="s">
        <v>441</v>
      </c>
      <c r="C169" s="29" t="s">
        <v>474</v>
      </c>
      <c r="D169" s="29" t="s">
        <v>43</v>
      </c>
      <c r="E169" s="29">
        <v>180</v>
      </c>
      <c r="F169" s="32">
        <v>3</v>
      </c>
      <c r="G169" s="21">
        <f t="shared" si="12"/>
        <v>1.6666666666666666E-2</v>
      </c>
      <c r="H169" s="7" t="s">
        <v>404</v>
      </c>
      <c r="I169" s="29"/>
      <c r="J169" s="32" t="s">
        <v>475</v>
      </c>
    </row>
    <row r="170" spans="1:10" ht="45" x14ac:dyDescent="0.25">
      <c r="A170" s="3">
        <v>218</v>
      </c>
      <c r="B170" s="32" t="s">
        <v>443</v>
      </c>
      <c r="C170" s="29" t="s">
        <v>444</v>
      </c>
      <c r="D170" s="29" t="s">
        <v>412</v>
      </c>
      <c r="E170" s="29">
        <v>30</v>
      </c>
      <c r="F170" s="32">
        <v>137</v>
      </c>
      <c r="G170" s="21">
        <f t="shared" si="12"/>
        <v>4.5666666666666664</v>
      </c>
      <c r="H170" s="7" t="s">
        <v>404</v>
      </c>
      <c r="I170" s="29"/>
      <c r="J170" s="32" t="s">
        <v>475</v>
      </c>
    </row>
    <row r="171" spans="1:10" ht="45" x14ac:dyDescent="0.25">
      <c r="A171" s="3">
        <v>219</v>
      </c>
      <c r="B171" s="29" t="s">
        <v>445</v>
      </c>
      <c r="C171" s="29" t="s">
        <v>446</v>
      </c>
      <c r="D171" s="29" t="s">
        <v>412</v>
      </c>
      <c r="E171" s="29">
        <v>60</v>
      </c>
      <c r="F171" s="32">
        <v>650</v>
      </c>
      <c r="G171" s="21">
        <f t="shared" si="12"/>
        <v>10.833333333333334</v>
      </c>
      <c r="H171" s="7" t="s">
        <v>404</v>
      </c>
      <c r="I171" s="29"/>
      <c r="J171" s="32" t="s">
        <v>475</v>
      </c>
    </row>
    <row r="172" spans="1:10" ht="33.75" x14ac:dyDescent="0.25">
      <c r="A172" s="3">
        <v>220</v>
      </c>
      <c r="B172" s="29" t="s">
        <v>447</v>
      </c>
      <c r="C172" s="29" t="s">
        <v>448</v>
      </c>
      <c r="D172" s="29" t="s">
        <v>43</v>
      </c>
      <c r="E172" s="29">
        <v>180</v>
      </c>
      <c r="F172" s="32">
        <v>268</v>
      </c>
      <c r="G172" s="21">
        <f t="shared" si="12"/>
        <v>1.4888888888888889</v>
      </c>
      <c r="H172" s="7" t="s">
        <v>404</v>
      </c>
      <c r="I172" s="29"/>
      <c r="J172" s="32" t="s">
        <v>475</v>
      </c>
    </row>
    <row r="173" spans="1:10" ht="45" x14ac:dyDescent="0.25">
      <c r="A173" s="3">
        <v>221</v>
      </c>
      <c r="B173" s="29" t="s">
        <v>449</v>
      </c>
      <c r="C173" s="29" t="s">
        <v>444</v>
      </c>
      <c r="D173" s="29" t="s">
        <v>412</v>
      </c>
      <c r="E173" s="29">
        <v>10</v>
      </c>
      <c r="F173" s="32">
        <v>2</v>
      </c>
      <c r="G173" s="21">
        <f t="shared" si="12"/>
        <v>0.2</v>
      </c>
      <c r="H173" s="7" t="s">
        <v>404</v>
      </c>
      <c r="I173" s="29"/>
      <c r="J173" s="32" t="s">
        <v>475</v>
      </c>
    </row>
    <row r="174" spans="1:10" ht="56.25" x14ac:dyDescent="0.25">
      <c r="A174" s="3">
        <v>222</v>
      </c>
      <c r="B174" s="29" t="s">
        <v>450</v>
      </c>
      <c r="C174" s="29" t="s">
        <v>451</v>
      </c>
      <c r="D174" s="29"/>
      <c r="E174" s="29">
        <v>180</v>
      </c>
      <c r="F174" s="32">
        <v>205</v>
      </c>
      <c r="G174" s="21">
        <f t="shared" si="12"/>
        <v>1.1388888888888888</v>
      </c>
      <c r="H174" s="29" t="s">
        <v>452</v>
      </c>
      <c r="I174" s="29"/>
      <c r="J174" s="32" t="s">
        <v>475</v>
      </c>
    </row>
    <row r="175" spans="1:10" ht="45" x14ac:dyDescent="0.25">
      <c r="A175" s="3">
        <v>223</v>
      </c>
      <c r="B175" s="29" t="s">
        <v>453</v>
      </c>
      <c r="C175" s="29" t="s">
        <v>454</v>
      </c>
      <c r="D175" s="29"/>
      <c r="E175" s="29">
        <v>30</v>
      </c>
      <c r="F175" s="32">
        <v>1</v>
      </c>
      <c r="G175" s="21">
        <f t="shared" si="12"/>
        <v>3.3333333333333333E-2</v>
      </c>
      <c r="H175" s="29" t="s">
        <v>455</v>
      </c>
      <c r="I175" s="29"/>
      <c r="J175" s="32" t="s">
        <v>475</v>
      </c>
    </row>
    <row r="176" spans="1:10" ht="33.75" x14ac:dyDescent="0.25">
      <c r="A176" s="3">
        <v>224</v>
      </c>
      <c r="B176" s="32" t="s">
        <v>456</v>
      </c>
      <c r="C176" s="29" t="s">
        <v>457</v>
      </c>
      <c r="D176" s="29" t="s">
        <v>43</v>
      </c>
      <c r="E176" s="29">
        <v>180</v>
      </c>
      <c r="F176" s="32">
        <v>17</v>
      </c>
      <c r="G176" s="21">
        <f t="shared" si="12"/>
        <v>9.4444444444444442E-2</v>
      </c>
      <c r="H176" s="29" t="s">
        <v>458</v>
      </c>
      <c r="I176" s="29"/>
      <c r="J176" s="32" t="s">
        <v>475</v>
      </c>
    </row>
    <row r="177" spans="1:10" ht="33.75" x14ac:dyDescent="0.25">
      <c r="A177" s="3">
        <v>225</v>
      </c>
      <c r="B177" s="32" t="s">
        <v>459</v>
      </c>
      <c r="C177" s="29" t="s">
        <v>460</v>
      </c>
      <c r="D177" s="29"/>
      <c r="E177" s="29">
        <v>5</v>
      </c>
      <c r="F177" s="32">
        <v>1</v>
      </c>
      <c r="G177" s="21">
        <f t="shared" si="12"/>
        <v>0.2</v>
      </c>
      <c r="H177" s="29" t="s">
        <v>458</v>
      </c>
      <c r="I177" s="29"/>
      <c r="J177" s="32" t="s">
        <v>475</v>
      </c>
    </row>
    <row r="178" spans="1:10" ht="33.75" x14ac:dyDescent="0.25">
      <c r="A178" s="3">
        <v>226</v>
      </c>
      <c r="B178" s="29" t="s">
        <v>461</v>
      </c>
      <c r="C178" s="29"/>
      <c r="D178" s="29"/>
      <c r="E178" s="29">
        <v>180</v>
      </c>
      <c r="F178" s="32">
        <v>0</v>
      </c>
      <c r="G178" s="21">
        <f t="shared" si="12"/>
        <v>0</v>
      </c>
      <c r="H178" s="29" t="s">
        <v>462</v>
      </c>
      <c r="I178" s="29"/>
      <c r="J178" s="32" t="s">
        <v>475</v>
      </c>
    </row>
    <row r="179" spans="1:10" ht="56.25" x14ac:dyDescent="0.25">
      <c r="A179" s="3">
        <v>227</v>
      </c>
      <c r="B179" s="29" t="s">
        <v>463</v>
      </c>
      <c r="C179" s="29"/>
      <c r="D179" s="29" t="s">
        <v>43</v>
      </c>
      <c r="E179" s="29">
        <v>180</v>
      </c>
      <c r="F179" s="32">
        <v>303</v>
      </c>
      <c r="G179" s="21">
        <f t="shared" si="12"/>
        <v>1.6833333333333333</v>
      </c>
      <c r="H179" s="29" t="s">
        <v>464</v>
      </c>
      <c r="I179" s="29"/>
      <c r="J179" s="32" t="s">
        <v>475</v>
      </c>
    </row>
    <row r="180" spans="1:10" ht="56.25" x14ac:dyDescent="0.25">
      <c r="A180" s="3">
        <v>228</v>
      </c>
      <c r="B180" s="29" t="s">
        <v>465</v>
      </c>
      <c r="C180" s="29"/>
      <c r="D180" s="29" t="s">
        <v>43</v>
      </c>
      <c r="E180" s="29">
        <v>180</v>
      </c>
      <c r="F180" s="32">
        <v>18</v>
      </c>
      <c r="G180" s="21">
        <f t="shared" si="12"/>
        <v>0.1</v>
      </c>
      <c r="H180" s="29" t="s">
        <v>464</v>
      </c>
      <c r="I180" s="29"/>
      <c r="J180" s="32" t="s">
        <v>475</v>
      </c>
    </row>
    <row r="181" spans="1:10" ht="33.75" x14ac:dyDescent="0.25">
      <c r="A181" s="3">
        <v>229</v>
      </c>
      <c r="B181" s="29" t="s">
        <v>466</v>
      </c>
      <c r="C181" s="29"/>
      <c r="D181" s="29" t="s">
        <v>43</v>
      </c>
      <c r="E181" s="29">
        <v>180</v>
      </c>
      <c r="F181" s="32">
        <v>233</v>
      </c>
      <c r="G181" s="21">
        <f t="shared" si="12"/>
        <v>1.2944444444444445</v>
      </c>
      <c r="H181" s="29" t="s">
        <v>467</v>
      </c>
      <c r="I181" s="29"/>
      <c r="J181" s="32" t="s">
        <v>475</v>
      </c>
    </row>
    <row r="182" spans="1:10" s="14" customFormat="1" ht="45" x14ac:dyDescent="0.25">
      <c r="A182" s="3">
        <v>230</v>
      </c>
      <c r="B182" s="67" t="s">
        <v>476</v>
      </c>
      <c r="C182" s="32" t="s">
        <v>494</v>
      </c>
      <c r="D182" s="32" t="s">
        <v>478</v>
      </c>
      <c r="E182" s="32">
        <v>20</v>
      </c>
      <c r="F182" s="32">
        <v>70</v>
      </c>
      <c r="G182" s="32">
        <f>F182/E182</f>
        <v>3.5</v>
      </c>
      <c r="H182" s="32" t="s">
        <v>512</v>
      </c>
      <c r="I182" s="32"/>
      <c r="J182" s="32" t="s">
        <v>518</v>
      </c>
    </row>
    <row r="183" spans="1:10" s="14" customFormat="1" ht="45" x14ac:dyDescent="0.25">
      <c r="A183" s="3">
        <v>231</v>
      </c>
      <c r="B183" s="67" t="s">
        <v>479</v>
      </c>
      <c r="C183" s="32" t="s">
        <v>494</v>
      </c>
      <c r="D183" s="32" t="s">
        <v>478</v>
      </c>
      <c r="E183" s="32">
        <v>30</v>
      </c>
      <c r="F183" s="32">
        <v>168</v>
      </c>
      <c r="G183" s="32">
        <f>F183/E183</f>
        <v>5.6</v>
      </c>
      <c r="H183" s="32" t="s">
        <v>512</v>
      </c>
      <c r="I183" s="32"/>
      <c r="J183" s="32" t="s">
        <v>518</v>
      </c>
    </row>
    <row r="184" spans="1:10" s="14" customFormat="1" ht="45" x14ac:dyDescent="0.25">
      <c r="A184" s="3">
        <v>232</v>
      </c>
      <c r="B184" s="67" t="s">
        <v>481</v>
      </c>
      <c r="C184" s="32" t="s">
        <v>494</v>
      </c>
      <c r="D184" s="32" t="s">
        <v>478</v>
      </c>
      <c r="E184" s="32">
        <v>30</v>
      </c>
      <c r="F184" s="32">
        <v>112</v>
      </c>
      <c r="G184" s="36">
        <f t="shared" ref="G184:G199" si="13">F184/E184</f>
        <v>3.7333333333333334</v>
      </c>
      <c r="H184" s="32" t="s">
        <v>512</v>
      </c>
      <c r="I184" s="32"/>
      <c r="J184" s="32" t="s">
        <v>518</v>
      </c>
    </row>
    <row r="185" spans="1:10" s="14" customFormat="1" ht="90" x14ac:dyDescent="0.25">
      <c r="A185" s="3">
        <v>233</v>
      </c>
      <c r="B185" s="67" t="s">
        <v>482</v>
      </c>
      <c r="C185" s="32" t="s">
        <v>513</v>
      </c>
      <c r="D185" s="32" t="s">
        <v>412</v>
      </c>
      <c r="E185" s="32">
        <v>30</v>
      </c>
      <c r="F185" s="32">
        <v>308</v>
      </c>
      <c r="G185" s="36">
        <f t="shared" si="13"/>
        <v>10.266666666666667</v>
      </c>
      <c r="H185" s="32" t="s">
        <v>512</v>
      </c>
      <c r="I185" s="32"/>
      <c r="J185" s="32" t="s">
        <v>518</v>
      </c>
    </row>
    <row r="186" spans="1:10" s="14" customFormat="1" ht="90" x14ac:dyDescent="0.25">
      <c r="A186" s="3">
        <v>234</v>
      </c>
      <c r="B186" s="67" t="s">
        <v>483</v>
      </c>
      <c r="C186" s="32" t="s">
        <v>416</v>
      </c>
      <c r="D186" s="32" t="s">
        <v>412</v>
      </c>
      <c r="E186" s="32">
        <v>90</v>
      </c>
      <c r="F186" s="32">
        <v>450</v>
      </c>
      <c r="G186" s="32">
        <f t="shared" si="13"/>
        <v>5</v>
      </c>
      <c r="H186" s="32" t="s">
        <v>512</v>
      </c>
      <c r="I186" s="32"/>
      <c r="J186" s="32" t="s">
        <v>518</v>
      </c>
    </row>
    <row r="187" spans="1:10" s="14" customFormat="1" ht="90" x14ac:dyDescent="0.25">
      <c r="A187" s="3">
        <v>235</v>
      </c>
      <c r="B187" s="67" t="s">
        <v>484</v>
      </c>
      <c r="C187" s="32" t="s">
        <v>416</v>
      </c>
      <c r="D187" s="32" t="s">
        <v>412</v>
      </c>
      <c r="E187" s="32">
        <v>90</v>
      </c>
      <c r="F187" s="32">
        <v>814</v>
      </c>
      <c r="G187" s="36">
        <f t="shared" si="13"/>
        <v>9.0444444444444443</v>
      </c>
      <c r="H187" s="32" t="s">
        <v>512</v>
      </c>
      <c r="I187" s="32"/>
      <c r="J187" s="32" t="s">
        <v>518</v>
      </c>
    </row>
    <row r="188" spans="1:10" s="14" customFormat="1" ht="78.75" x14ac:dyDescent="0.25">
      <c r="A188" s="3">
        <v>236</v>
      </c>
      <c r="B188" s="67" t="s">
        <v>485</v>
      </c>
      <c r="C188" s="32" t="s">
        <v>416</v>
      </c>
      <c r="D188" s="32" t="s">
        <v>490</v>
      </c>
      <c r="E188" s="32">
        <v>60</v>
      </c>
      <c r="F188" s="32">
        <v>286</v>
      </c>
      <c r="G188" s="36">
        <f t="shared" si="13"/>
        <v>4.7666666666666666</v>
      </c>
      <c r="H188" s="32" t="s">
        <v>512</v>
      </c>
      <c r="I188" s="32"/>
      <c r="J188" s="32" t="s">
        <v>518</v>
      </c>
    </row>
    <row r="189" spans="1:10" s="14" customFormat="1" ht="67.5" x14ac:dyDescent="0.25">
      <c r="A189" s="3">
        <v>237</v>
      </c>
      <c r="B189" s="67" t="s">
        <v>486</v>
      </c>
      <c r="C189" s="32" t="s">
        <v>487</v>
      </c>
      <c r="D189" s="32" t="s">
        <v>412</v>
      </c>
      <c r="E189" s="32">
        <v>180</v>
      </c>
      <c r="F189" s="32">
        <v>150</v>
      </c>
      <c r="G189" s="36">
        <f t="shared" si="13"/>
        <v>0.83333333333333337</v>
      </c>
      <c r="H189" s="32" t="s">
        <v>512</v>
      </c>
      <c r="I189" s="32"/>
      <c r="J189" s="32" t="s">
        <v>518</v>
      </c>
    </row>
    <row r="190" spans="1:10" s="14" customFormat="1" ht="56.25" x14ac:dyDescent="0.25">
      <c r="A190" s="3">
        <v>238</v>
      </c>
      <c r="B190" s="67" t="s">
        <v>488</v>
      </c>
      <c r="C190" s="32" t="s">
        <v>489</v>
      </c>
      <c r="D190" s="32" t="s">
        <v>490</v>
      </c>
      <c r="E190" s="32">
        <v>60</v>
      </c>
      <c r="F190" s="32">
        <v>435</v>
      </c>
      <c r="G190" s="32">
        <f t="shared" si="13"/>
        <v>7.25</v>
      </c>
      <c r="H190" s="32" t="s">
        <v>512</v>
      </c>
      <c r="I190" s="32"/>
      <c r="J190" s="32" t="s">
        <v>518</v>
      </c>
    </row>
    <row r="191" spans="1:10" s="14" customFormat="1" ht="33.75" x14ac:dyDescent="0.25">
      <c r="A191" s="3">
        <v>239</v>
      </c>
      <c r="B191" s="67" t="s">
        <v>491</v>
      </c>
      <c r="C191" s="32" t="s">
        <v>492</v>
      </c>
      <c r="D191" s="32" t="s">
        <v>478</v>
      </c>
      <c r="E191" s="32"/>
      <c r="F191" s="32">
        <v>0</v>
      </c>
      <c r="G191" s="32"/>
      <c r="H191" s="32" t="s">
        <v>512</v>
      </c>
      <c r="I191" s="32"/>
      <c r="J191" s="32" t="s">
        <v>518</v>
      </c>
    </row>
    <row r="192" spans="1:10" s="14" customFormat="1" ht="33.75" x14ac:dyDescent="0.25">
      <c r="A192" s="3">
        <v>240</v>
      </c>
      <c r="B192" s="67" t="s">
        <v>493</v>
      </c>
      <c r="C192" s="32" t="s">
        <v>494</v>
      </c>
      <c r="D192" s="32" t="s">
        <v>478</v>
      </c>
      <c r="E192" s="32"/>
      <c r="F192" s="32">
        <v>0</v>
      </c>
      <c r="G192" s="32"/>
      <c r="H192" s="32" t="s">
        <v>512</v>
      </c>
      <c r="I192" s="32"/>
      <c r="J192" s="32" t="s">
        <v>518</v>
      </c>
    </row>
    <row r="193" spans="1:10" s="14" customFormat="1" ht="33.75" x14ac:dyDescent="0.25">
      <c r="A193" s="3">
        <v>241</v>
      </c>
      <c r="B193" s="67" t="s">
        <v>495</v>
      </c>
      <c r="C193" s="32"/>
      <c r="D193" s="32"/>
      <c r="E193" s="32"/>
      <c r="F193" s="32"/>
      <c r="G193" s="32"/>
      <c r="H193" s="32"/>
      <c r="I193" s="32"/>
      <c r="J193" s="32" t="s">
        <v>518</v>
      </c>
    </row>
    <row r="194" spans="1:10" s="14" customFormat="1" ht="67.5" x14ac:dyDescent="0.25">
      <c r="A194" s="3">
        <v>242</v>
      </c>
      <c r="B194" s="67" t="s">
        <v>496</v>
      </c>
      <c r="C194" s="32" t="s">
        <v>514</v>
      </c>
      <c r="D194" s="32" t="s">
        <v>498</v>
      </c>
      <c r="E194" s="32">
        <v>60</v>
      </c>
      <c r="F194" s="32">
        <v>21</v>
      </c>
      <c r="G194" s="36">
        <f t="shared" si="13"/>
        <v>0.35</v>
      </c>
      <c r="H194" s="32"/>
      <c r="I194" s="32" t="s">
        <v>515</v>
      </c>
      <c r="J194" s="32" t="s">
        <v>518</v>
      </c>
    </row>
    <row r="195" spans="1:10" s="14" customFormat="1" ht="33.75" x14ac:dyDescent="0.25">
      <c r="A195" s="3">
        <v>243</v>
      </c>
      <c r="B195" s="67" t="s">
        <v>500</v>
      </c>
      <c r="C195" s="16" t="s">
        <v>428</v>
      </c>
      <c r="D195" s="32" t="s">
        <v>412</v>
      </c>
      <c r="E195" s="32">
        <v>180</v>
      </c>
      <c r="F195" s="32">
        <v>261</v>
      </c>
      <c r="G195" s="32">
        <f t="shared" si="13"/>
        <v>1.45</v>
      </c>
      <c r="H195" s="21" t="s">
        <v>404</v>
      </c>
      <c r="I195" s="32"/>
      <c r="J195" s="32" t="s">
        <v>518</v>
      </c>
    </row>
    <row r="196" spans="1:10" s="14" customFormat="1" ht="56.25" x14ac:dyDescent="0.25">
      <c r="A196" s="3">
        <v>245</v>
      </c>
      <c r="B196" s="67" t="s">
        <v>504</v>
      </c>
      <c r="C196" s="32" t="s">
        <v>505</v>
      </c>
      <c r="D196" s="32" t="s">
        <v>412</v>
      </c>
      <c r="E196" s="32">
        <v>30</v>
      </c>
      <c r="F196" s="32">
        <v>89</v>
      </c>
      <c r="G196" s="36">
        <f t="shared" si="13"/>
        <v>2.9666666666666668</v>
      </c>
      <c r="H196" s="32" t="s">
        <v>480</v>
      </c>
      <c r="I196" s="32"/>
      <c r="J196" s="32" t="s">
        <v>518</v>
      </c>
    </row>
    <row r="197" spans="1:10" s="14" customFormat="1" ht="45" x14ac:dyDescent="0.25">
      <c r="A197" s="3">
        <v>246</v>
      </c>
      <c r="B197" s="67" t="s">
        <v>445</v>
      </c>
      <c r="C197" s="32" t="s">
        <v>516</v>
      </c>
      <c r="D197" s="32" t="s">
        <v>412</v>
      </c>
      <c r="E197" s="32">
        <v>80</v>
      </c>
      <c r="F197" s="32">
        <v>121</v>
      </c>
      <c r="G197" s="36">
        <f t="shared" si="13"/>
        <v>1.5125</v>
      </c>
      <c r="H197" s="32" t="s">
        <v>480</v>
      </c>
      <c r="I197" s="32"/>
      <c r="J197" s="32" t="s">
        <v>518</v>
      </c>
    </row>
    <row r="198" spans="1:10" s="14" customFormat="1" ht="33.75" x14ac:dyDescent="0.25">
      <c r="A198" s="3">
        <v>247</v>
      </c>
      <c r="B198" s="67" t="s">
        <v>447</v>
      </c>
      <c r="C198" s="32" t="s">
        <v>517</v>
      </c>
      <c r="D198" s="32" t="s">
        <v>478</v>
      </c>
      <c r="E198" s="32">
        <v>30</v>
      </c>
      <c r="F198" s="32">
        <v>143</v>
      </c>
      <c r="G198" s="36">
        <f t="shared" si="13"/>
        <v>4.7666666666666666</v>
      </c>
      <c r="H198" s="32" t="s">
        <v>480</v>
      </c>
      <c r="I198" s="32"/>
      <c r="J198" s="32" t="s">
        <v>518</v>
      </c>
    </row>
    <row r="199" spans="1:10" s="14" customFormat="1" ht="33.75" x14ac:dyDescent="0.25">
      <c r="A199" s="3">
        <v>250</v>
      </c>
      <c r="B199" s="67" t="s">
        <v>456</v>
      </c>
      <c r="C199" s="32" t="s">
        <v>507</v>
      </c>
      <c r="D199" s="32" t="s">
        <v>478</v>
      </c>
      <c r="E199" s="32">
        <v>180</v>
      </c>
      <c r="F199" s="32">
        <v>6</v>
      </c>
      <c r="G199" s="70">
        <f t="shared" si="13"/>
        <v>3.3333333333333333E-2</v>
      </c>
      <c r="H199" s="32"/>
      <c r="I199" s="32"/>
      <c r="J199" s="32" t="s">
        <v>518</v>
      </c>
    </row>
    <row r="200" spans="1:10" s="14" customFormat="1" ht="90" x14ac:dyDescent="0.25">
      <c r="A200" s="3">
        <v>254</v>
      </c>
      <c r="B200" s="67" t="s">
        <v>510</v>
      </c>
      <c r="C200" s="32"/>
      <c r="D200" s="32" t="s">
        <v>43</v>
      </c>
      <c r="E200" s="32">
        <v>160</v>
      </c>
      <c r="F200" s="32">
        <v>250</v>
      </c>
      <c r="G200" s="32">
        <v>1.56</v>
      </c>
      <c r="H200" s="32" t="s">
        <v>511</v>
      </c>
      <c r="I200" s="32"/>
      <c r="J200" s="32" t="s">
        <v>518</v>
      </c>
    </row>
    <row r="201" spans="1:10" s="14" customFormat="1" ht="56.25" x14ac:dyDescent="0.25">
      <c r="A201" s="3">
        <v>255</v>
      </c>
      <c r="B201" s="67" t="s">
        <v>465</v>
      </c>
      <c r="C201" s="32"/>
      <c r="D201" s="32" t="s">
        <v>43</v>
      </c>
      <c r="E201" s="32">
        <v>180</v>
      </c>
      <c r="F201" s="32">
        <v>200</v>
      </c>
      <c r="G201" s="32">
        <v>1.1100000000000001</v>
      </c>
      <c r="H201" s="32" t="s">
        <v>511</v>
      </c>
      <c r="I201" s="32"/>
      <c r="J201" s="32" t="s">
        <v>518</v>
      </c>
    </row>
    <row r="202" spans="1:10" s="14" customFormat="1" ht="33.75" x14ac:dyDescent="0.25">
      <c r="A202" s="3">
        <v>256</v>
      </c>
      <c r="B202" s="67" t="s">
        <v>466</v>
      </c>
      <c r="C202" s="32"/>
      <c r="D202" s="32" t="s">
        <v>43</v>
      </c>
      <c r="E202" s="32">
        <v>180</v>
      </c>
      <c r="F202" s="32">
        <v>16</v>
      </c>
      <c r="G202" s="32">
        <v>0.09</v>
      </c>
      <c r="H202" s="21" t="s">
        <v>467</v>
      </c>
      <c r="I202" s="32"/>
      <c r="J202" s="32" t="s">
        <v>518</v>
      </c>
    </row>
    <row r="203" spans="1:10" ht="78.75" x14ac:dyDescent="0.25">
      <c r="A203" s="3">
        <v>257</v>
      </c>
      <c r="B203" s="68" t="s">
        <v>519</v>
      </c>
      <c r="C203" s="16" t="s">
        <v>492</v>
      </c>
      <c r="D203" s="16"/>
      <c r="E203" s="20">
        <v>300</v>
      </c>
      <c r="F203" s="20">
        <v>1000</v>
      </c>
      <c r="G203" s="21">
        <f>SUM(E203/F203)</f>
        <v>0.3</v>
      </c>
      <c r="H203" s="7"/>
      <c r="I203" s="17"/>
      <c r="J203" s="32" t="s">
        <v>536</v>
      </c>
    </row>
    <row r="204" spans="1:10" ht="90" x14ac:dyDescent="0.25">
      <c r="A204" s="3">
        <v>258</v>
      </c>
      <c r="B204" s="68" t="s">
        <v>520</v>
      </c>
      <c r="C204" s="17" t="s">
        <v>492</v>
      </c>
      <c r="D204" s="17"/>
      <c r="E204" s="20">
        <v>1950</v>
      </c>
      <c r="F204" s="20">
        <v>9000</v>
      </c>
      <c r="G204" s="21">
        <f t="shared" ref="G204:G219" si="14">SUM(E204/F204)</f>
        <v>0.21666666666666667</v>
      </c>
      <c r="H204" s="7"/>
      <c r="I204" s="17"/>
      <c r="J204" s="32" t="s">
        <v>536</v>
      </c>
    </row>
    <row r="205" spans="1:10" ht="56.25" x14ac:dyDescent="0.25">
      <c r="A205" s="3">
        <v>259</v>
      </c>
      <c r="B205" s="68" t="s">
        <v>521</v>
      </c>
      <c r="C205" s="29" t="s">
        <v>492</v>
      </c>
      <c r="D205" s="17"/>
      <c r="E205" s="20">
        <v>450</v>
      </c>
      <c r="F205" s="20">
        <v>4000</v>
      </c>
      <c r="G205" s="21">
        <f t="shared" si="14"/>
        <v>0.1125</v>
      </c>
      <c r="H205" s="7"/>
      <c r="I205" s="17"/>
      <c r="J205" s="32" t="s">
        <v>536</v>
      </c>
    </row>
    <row r="206" spans="1:10" ht="33.75" x14ac:dyDescent="0.25">
      <c r="A206" s="3">
        <v>263</v>
      </c>
      <c r="B206" s="68" t="s">
        <v>522</v>
      </c>
      <c r="C206" s="29"/>
      <c r="D206" s="17"/>
      <c r="E206" s="20">
        <v>3200</v>
      </c>
      <c r="F206" s="20">
        <v>1500</v>
      </c>
      <c r="G206" s="21">
        <f t="shared" si="14"/>
        <v>2.1333333333333333</v>
      </c>
      <c r="H206" s="7"/>
      <c r="I206" s="17"/>
      <c r="J206" s="32" t="s">
        <v>536</v>
      </c>
    </row>
    <row r="207" spans="1:10" ht="33.75" x14ac:dyDescent="0.25">
      <c r="A207" s="3">
        <v>264</v>
      </c>
      <c r="B207" s="68" t="s">
        <v>501</v>
      </c>
      <c r="C207" s="29"/>
      <c r="D207" s="17"/>
      <c r="E207" s="20">
        <v>1</v>
      </c>
      <c r="F207" s="20">
        <v>1</v>
      </c>
      <c r="G207" s="21">
        <f t="shared" si="14"/>
        <v>1</v>
      </c>
      <c r="H207" s="7"/>
      <c r="I207" s="17"/>
      <c r="J207" s="32" t="s">
        <v>536</v>
      </c>
    </row>
    <row r="208" spans="1:10" ht="56.25" x14ac:dyDescent="0.25">
      <c r="A208" s="3">
        <v>265</v>
      </c>
      <c r="B208" s="68" t="s">
        <v>504</v>
      </c>
      <c r="C208" s="29" t="s">
        <v>492</v>
      </c>
      <c r="D208" s="17"/>
      <c r="E208" s="20">
        <v>180</v>
      </c>
      <c r="F208" s="20">
        <v>300</v>
      </c>
      <c r="G208" s="21">
        <f t="shared" si="14"/>
        <v>0.6</v>
      </c>
      <c r="H208" s="7"/>
      <c r="I208" s="17"/>
      <c r="J208" s="32" t="s">
        <v>536</v>
      </c>
    </row>
    <row r="209" spans="1:10" ht="45" x14ac:dyDescent="0.25">
      <c r="A209" s="3">
        <v>266</v>
      </c>
      <c r="B209" s="68" t="s">
        <v>445</v>
      </c>
      <c r="C209" s="29" t="s">
        <v>492</v>
      </c>
      <c r="D209" s="17"/>
      <c r="E209" s="20">
        <v>60</v>
      </c>
      <c r="F209" s="20">
        <v>800</v>
      </c>
      <c r="G209" s="21">
        <f t="shared" si="14"/>
        <v>7.4999999999999997E-2</v>
      </c>
      <c r="H209" s="7"/>
      <c r="I209" s="17"/>
      <c r="J209" s="32" t="s">
        <v>536</v>
      </c>
    </row>
    <row r="210" spans="1:10" ht="33.75" x14ac:dyDescent="0.25">
      <c r="A210" s="3">
        <v>267</v>
      </c>
      <c r="B210" s="68" t="s">
        <v>447</v>
      </c>
      <c r="C210" s="29" t="s">
        <v>492</v>
      </c>
      <c r="D210" s="29"/>
      <c r="E210" s="29">
        <v>60</v>
      </c>
      <c r="F210" s="29">
        <v>300</v>
      </c>
      <c r="G210" s="21">
        <f t="shared" si="14"/>
        <v>0.2</v>
      </c>
      <c r="H210" s="29"/>
      <c r="I210" s="29"/>
      <c r="J210" s="32" t="s">
        <v>536</v>
      </c>
    </row>
    <row r="211" spans="1:10" ht="45" x14ac:dyDescent="0.25">
      <c r="A211" s="3">
        <v>268</v>
      </c>
      <c r="B211" s="68" t="s">
        <v>449</v>
      </c>
      <c r="C211" s="29" t="s">
        <v>492</v>
      </c>
      <c r="D211" s="29"/>
      <c r="E211" s="29">
        <v>15</v>
      </c>
      <c r="F211" s="29">
        <v>40</v>
      </c>
      <c r="G211" s="21">
        <f t="shared" si="14"/>
        <v>0.375</v>
      </c>
      <c r="H211" s="29"/>
      <c r="I211" s="29"/>
      <c r="J211" s="32" t="s">
        <v>536</v>
      </c>
    </row>
    <row r="212" spans="1:10" ht="45" x14ac:dyDescent="0.25">
      <c r="A212" s="3">
        <v>269</v>
      </c>
      <c r="B212" s="68" t="s">
        <v>506</v>
      </c>
      <c r="C212" s="29"/>
      <c r="D212" s="29"/>
      <c r="E212" s="29">
        <v>150</v>
      </c>
      <c r="F212" s="29">
        <v>300</v>
      </c>
      <c r="G212" s="21">
        <f t="shared" si="14"/>
        <v>0.5</v>
      </c>
      <c r="H212" s="32"/>
      <c r="I212" s="29"/>
      <c r="J212" s="32" t="s">
        <v>536</v>
      </c>
    </row>
    <row r="213" spans="1:10" ht="33.75" x14ac:dyDescent="0.25">
      <c r="A213" s="3">
        <v>271</v>
      </c>
      <c r="B213" s="68" t="s">
        <v>456</v>
      </c>
      <c r="C213" s="29" t="s">
        <v>523</v>
      </c>
      <c r="D213" s="29"/>
      <c r="E213" s="29">
        <v>10</v>
      </c>
      <c r="F213" s="29">
        <v>2</v>
      </c>
      <c r="G213" s="21">
        <f t="shared" si="14"/>
        <v>5</v>
      </c>
      <c r="H213" s="29"/>
      <c r="I213" s="29"/>
      <c r="J213" s="32" t="s">
        <v>536</v>
      </c>
    </row>
    <row r="214" spans="1:10" ht="33.75" x14ac:dyDescent="0.25">
      <c r="A214" s="3">
        <v>272</v>
      </c>
      <c r="B214" s="68" t="s">
        <v>508</v>
      </c>
      <c r="C214" s="29" t="s">
        <v>523</v>
      </c>
      <c r="D214" s="29"/>
      <c r="E214" s="29">
        <v>10</v>
      </c>
      <c r="F214" s="29">
        <v>2</v>
      </c>
      <c r="G214" s="21">
        <f t="shared" si="14"/>
        <v>5</v>
      </c>
      <c r="H214" s="29"/>
      <c r="I214" s="29"/>
      <c r="J214" s="32" t="s">
        <v>536</v>
      </c>
    </row>
    <row r="215" spans="1:10" ht="33.75" x14ac:dyDescent="0.25">
      <c r="A215" s="3">
        <v>274</v>
      </c>
      <c r="B215" s="68" t="s">
        <v>461</v>
      </c>
      <c r="C215" s="29"/>
      <c r="D215" s="29"/>
      <c r="E215" s="29">
        <v>20</v>
      </c>
      <c r="F215" s="29">
        <v>20</v>
      </c>
      <c r="G215" s="21">
        <f t="shared" si="14"/>
        <v>1</v>
      </c>
      <c r="H215" s="29"/>
      <c r="I215" s="29"/>
      <c r="J215" s="32" t="s">
        <v>536</v>
      </c>
    </row>
    <row r="216" spans="1:10" ht="90" x14ac:dyDescent="0.25">
      <c r="A216" s="3">
        <v>275</v>
      </c>
      <c r="B216" s="68" t="s">
        <v>510</v>
      </c>
      <c r="C216" s="29"/>
      <c r="D216" s="29"/>
      <c r="E216" s="29">
        <v>540</v>
      </c>
      <c r="F216" s="29">
        <v>1200</v>
      </c>
      <c r="G216" s="21">
        <f t="shared" si="14"/>
        <v>0.45</v>
      </c>
      <c r="H216" s="29"/>
      <c r="I216" s="29"/>
      <c r="J216" s="32" t="s">
        <v>536</v>
      </c>
    </row>
    <row r="217" spans="1:10" ht="56.25" x14ac:dyDescent="0.25">
      <c r="A217" s="3">
        <v>276</v>
      </c>
      <c r="B217" s="68" t="s">
        <v>465</v>
      </c>
      <c r="C217" s="29"/>
      <c r="D217" s="29"/>
      <c r="E217" s="29">
        <v>70</v>
      </c>
      <c r="F217" s="29">
        <v>320</v>
      </c>
      <c r="G217" s="21">
        <f t="shared" si="14"/>
        <v>0.21875</v>
      </c>
      <c r="H217" s="29"/>
      <c r="I217" s="29"/>
      <c r="J217" s="32" t="s">
        <v>536</v>
      </c>
    </row>
    <row r="218" spans="1:10" ht="33.75" x14ac:dyDescent="0.25">
      <c r="A218" s="3">
        <v>277</v>
      </c>
      <c r="B218" s="68" t="s">
        <v>466</v>
      </c>
      <c r="C218" s="29"/>
      <c r="D218" s="29"/>
      <c r="E218" s="32">
        <v>700</v>
      </c>
      <c r="F218" s="32">
        <v>150</v>
      </c>
      <c r="G218" s="21">
        <f t="shared" si="14"/>
        <v>4.666666666666667</v>
      </c>
      <c r="H218" s="32"/>
      <c r="I218" s="29"/>
      <c r="J218" s="32" t="s">
        <v>536</v>
      </c>
    </row>
    <row r="219" spans="1:10" ht="33.75" x14ac:dyDescent="0.25">
      <c r="A219" s="3">
        <v>278</v>
      </c>
      <c r="B219" s="68" t="s">
        <v>525</v>
      </c>
      <c r="C219" s="29" t="s">
        <v>526</v>
      </c>
      <c r="D219" s="29"/>
      <c r="E219" s="32">
        <v>150</v>
      </c>
      <c r="F219" s="32">
        <v>450</v>
      </c>
      <c r="G219" s="21">
        <f t="shared" si="14"/>
        <v>0.33333333333333331</v>
      </c>
      <c r="H219" s="32"/>
      <c r="I219" s="29"/>
      <c r="J219" s="32" t="s">
        <v>536</v>
      </c>
    </row>
    <row r="220" spans="1:10" ht="56.25" x14ac:dyDescent="0.25">
      <c r="A220" s="3">
        <v>279</v>
      </c>
      <c r="B220" s="68" t="s">
        <v>537</v>
      </c>
      <c r="C220" s="17" t="s">
        <v>552</v>
      </c>
      <c r="D220" s="17" t="s">
        <v>43</v>
      </c>
      <c r="E220" s="20">
        <v>40</v>
      </c>
      <c r="F220" s="20">
        <v>79</v>
      </c>
      <c r="G220" s="21">
        <f>SUM(E220/F220)</f>
        <v>0.50632911392405067</v>
      </c>
      <c r="H220" s="21" t="s">
        <v>404</v>
      </c>
      <c r="I220" s="17"/>
      <c r="J220" s="32" t="s">
        <v>557</v>
      </c>
    </row>
    <row r="221" spans="1:10" ht="56.25" x14ac:dyDescent="0.25">
      <c r="A221" s="3">
        <v>280</v>
      </c>
      <c r="B221" s="68" t="s">
        <v>538</v>
      </c>
      <c r="C221" s="17" t="s">
        <v>552</v>
      </c>
      <c r="D221" s="17" t="s">
        <v>43</v>
      </c>
      <c r="E221" s="20">
        <v>100</v>
      </c>
      <c r="F221" s="20">
        <v>46</v>
      </c>
      <c r="G221" s="21">
        <f t="shared" ref="G221:G225" si="15">SUM(E221/F221)</f>
        <v>2.1739130434782608</v>
      </c>
      <c r="H221" s="21" t="s">
        <v>404</v>
      </c>
      <c r="I221" s="17"/>
      <c r="J221" s="32" t="s">
        <v>557</v>
      </c>
    </row>
    <row r="222" spans="1:10" ht="56.25" x14ac:dyDescent="0.25">
      <c r="A222" s="3">
        <v>282</v>
      </c>
      <c r="B222" s="68" t="s">
        <v>540</v>
      </c>
      <c r="C222" s="17" t="s">
        <v>553</v>
      </c>
      <c r="D222" s="17" t="s">
        <v>412</v>
      </c>
      <c r="E222" s="20">
        <v>40</v>
      </c>
      <c r="F222" s="20">
        <v>563</v>
      </c>
      <c r="G222" s="21">
        <f t="shared" si="15"/>
        <v>7.1047957371225573E-2</v>
      </c>
      <c r="H222" s="21" t="s">
        <v>404</v>
      </c>
      <c r="I222" s="17"/>
      <c r="J222" s="32" t="s">
        <v>557</v>
      </c>
    </row>
    <row r="223" spans="1:10" ht="56.25" x14ac:dyDescent="0.25">
      <c r="A223" s="3">
        <v>283</v>
      </c>
      <c r="B223" s="68" t="s">
        <v>542</v>
      </c>
      <c r="C223" s="17" t="s">
        <v>553</v>
      </c>
      <c r="D223" s="17" t="s">
        <v>412</v>
      </c>
      <c r="E223" s="20">
        <v>40</v>
      </c>
      <c r="F223" s="20">
        <v>868</v>
      </c>
      <c r="G223" s="21">
        <f t="shared" si="15"/>
        <v>4.6082949308755762E-2</v>
      </c>
      <c r="H223" s="7"/>
      <c r="I223" s="17"/>
      <c r="J223" s="32" t="s">
        <v>557</v>
      </c>
    </row>
    <row r="224" spans="1:10" ht="56.25" x14ac:dyDescent="0.25">
      <c r="A224" s="3">
        <v>285</v>
      </c>
      <c r="B224" s="17" t="s">
        <v>544</v>
      </c>
      <c r="C224" s="17"/>
      <c r="D224" s="17"/>
      <c r="E224" s="20">
        <v>20</v>
      </c>
      <c r="F224" s="20">
        <v>85</v>
      </c>
      <c r="G224" s="21">
        <f t="shared" si="15"/>
        <v>0.23529411764705882</v>
      </c>
      <c r="H224" s="7" t="s">
        <v>404</v>
      </c>
      <c r="I224" s="17"/>
      <c r="J224" s="32" t="s">
        <v>557</v>
      </c>
    </row>
    <row r="225" spans="1:10" ht="56.25" x14ac:dyDescent="0.25">
      <c r="A225" s="3">
        <v>291</v>
      </c>
      <c r="B225" s="68" t="s">
        <v>424</v>
      </c>
      <c r="C225" s="17" t="s">
        <v>554</v>
      </c>
      <c r="D225" s="17" t="s">
        <v>412</v>
      </c>
      <c r="E225" s="20">
        <v>210</v>
      </c>
      <c r="F225" s="20">
        <v>181</v>
      </c>
      <c r="G225" s="21">
        <f t="shared" si="15"/>
        <v>1.160220994475138</v>
      </c>
      <c r="H225" s="7" t="s">
        <v>404</v>
      </c>
      <c r="I225" s="17"/>
      <c r="J225" s="32" t="s">
        <v>557</v>
      </c>
    </row>
    <row r="226" spans="1:10" ht="45" x14ac:dyDescent="0.25">
      <c r="A226" s="3">
        <v>294</v>
      </c>
      <c r="B226" s="68" t="s">
        <v>429</v>
      </c>
      <c r="C226" s="17" t="s">
        <v>428</v>
      </c>
      <c r="D226" s="17" t="s">
        <v>412</v>
      </c>
      <c r="E226" s="20">
        <v>196</v>
      </c>
      <c r="F226" s="20">
        <v>36</v>
      </c>
      <c r="G226" s="21">
        <f>SUM(E226/F226)</f>
        <v>5.4444444444444446</v>
      </c>
      <c r="H226" s="7" t="s">
        <v>404</v>
      </c>
      <c r="I226" s="17"/>
      <c r="J226" s="32" t="s">
        <v>557</v>
      </c>
    </row>
    <row r="227" spans="1:10" ht="45" x14ac:dyDescent="0.25">
      <c r="A227" s="3">
        <v>295</v>
      </c>
      <c r="B227" s="68" t="s">
        <v>430</v>
      </c>
      <c r="C227" s="17" t="s">
        <v>428</v>
      </c>
      <c r="D227" s="17" t="s">
        <v>412</v>
      </c>
      <c r="E227" s="20">
        <v>182</v>
      </c>
      <c r="F227" s="20">
        <v>32</v>
      </c>
      <c r="G227" s="21">
        <f t="shared" ref="G227:G242" si="16">SUM(E227/F227)</f>
        <v>5.6875</v>
      </c>
      <c r="H227" s="7" t="s">
        <v>404</v>
      </c>
      <c r="I227" s="17"/>
      <c r="J227" s="32" t="s">
        <v>557</v>
      </c>
    </row>
    <row r="228" spans="1:10" ht="33.75" x14ac:dyDescent="0.25">
      <c r="A228" s="3">
        <v>296</v>
      </c>
      <c r="B228" s="68" t="s">
        <v>431</v>
      </c>
      <c r="C228" s="17" t="s">
        <v>428</v>
      </c>
      <c r="D228" s="17" t="s">
        <v>412</v>
      </c>
      <c r="E228" s="20">
        <v>245</v>
      </c>
      <c r="F228" s="20">
        <v>42</v>
      </c>
      <c r="G228" s="21">
        <f t="shared" si="16"/>
        <v>5.833333333333333</v>
      </c>
      <c r="H228" s="7" t="s">
        <v>404</v>
      </c>
      <c r="I228" s="17"/>
      <c r="J228" s="32" t="s">
        <v>557</v>
      </c>
    </row>
    <row r="229" spans="1:10" ht="33.75" x14ac:dyDescent="0.25">
      <c r="A229" s="3">
        <v>298</v>
      </c>
      <c r="B229" s="68" t="s">
        <v>433</v>
      </c>
      <c r="C229" s="17"/>
      <c r="D229" s="17" t="s">
        <v>43</v>
      </c>
      <c r="E229" s="20">
        <v>180</v>
      </c>
      <c r="F229" s="20">
        <v>57</v>
      </c>
      <c r="G229" s="21">
        <f t="shared" si="16"/>
        <v>3.1578947368421053</v>
      </c>
      <c r="H229" s="7" t="s">
        <v>404</v>
      </c>
      <c r="I229" s="17"/>
      <c r="J229" s="32" t="s">
        <v>557</v>
      </c>
    </row>
    <row r="230" spans="1:10" ht="33.75" x14ac:dyDescent="0.25">
      <c r="A230" s="3">
        <v>299</v>
      </c>
      <c r="B230" s="68" t="s">
        <v>434</v>
      </c>
      <c r="C230" s="17"/>
      <c r="D230" s="17" t="s">
        <v>43</v>
      </c>
      <c r="E230" s="20">
        <v>180</v>
      </c>
      <c r="F230" s="20">
        <v>57</v>
      </c>
      <c r="G230" s="21">
        <f t="shared" si="16"/>
        <v>3.1578947368421053</v>
      </c>
      <c r="H230" s="7" t="s">
        <v>404</v>
      </c>
      <c r="I230" s="17"/>
      <c r="J230" s="32" t="s">
        <v>557</v>
      </c>
    </row>
    <row r="231" spans="1:10" ht="33.75" x14ac:dyDescent="0.25">
      <c r="A231" s="3">
        <v>300</v>
      </c>
      <c r="B231" s="68" t="s">
        <v>435</v>
      </c>
      <c r="C231" s="17"/>
      <c r="D231" s="17" t="s">
        <v>43</v>
      </c>
      <c r="E231" s="20">
        <v>180</v>
      </c>
      <c r="F231" s="20">
        <v>61</v>
      </c>
      <c r="G231" s="21">
        <f t="shared" si="16"/>
        <v>2.9508196721311477</v>
      </c>
      <c r="H231" s="7" t="s">
        <v>404</v>
      </c>
      <c r="I231" s="17"/>
      <c r="J231" s="32" t="s">
        <v>557</v>
      </c>
    </row>
    <row r="232" spans="1:10" ht="33.75" x14ac:dyDescent="0.25">
      <c r="A232" s="3">
        <v>301</v>
      </c>
      <c r="B232" s="68" t="s">
        <v>436</v>
      </c>
      <c r="C232" s="17" t="s">
        <v>555</v>
      </c>
      <c r="D232" s="17" t="s">
        <v>412</v>
      </c>
      <c r="E232" s="20">
        <v>180</v>
      </c>
      <c r="F232" s="20">
        <v>160</v>
      </c>
      <c r="G232" s="21">
        <f t="shared" si="16"/>
        <v>1.125</v>
      </c>
      <c r="H232" s="7" t="s">
        <v>404</v>
      </c>
      <c r="I232" s="17"/>
      <c r="J232" s="32" t="s">
        <v>557</v>
      </c>
    </row>
    <row r="233" spans="1:10" ht="33.75" x14ac:dyDescent="0.25">
      <c r="A233" s="3">
        <v>302</v>
      </c>
      <c r="B233" s="68" t="s">
        <v>437</v>
      </c>
      <c r="C233" s="17" t="s">
        <v>438</v>
      </c>
      <c r="D233" s="17" t="s">
        <v>43</v>
      </c>
      <c r="E233" s="20">
        <v>180</v>
      </c>
      <c r="F233" s="20">
        <v>25</v>
      </c>
      <c r="G233" s="21">
        <f t="shared" si="16"/>
        <v>7.2</v>
      </c>
      <c r="H233" s="7" t="s">
        <v>404</v>
      </c>
      <c r="I233" s="17"/>
      <c r="J233" s="32" t="s">
        <v>557</v>
      </c>
    </row>
    <row r="234" spans="1:10" ht="45" x14ac:dyDescent="0.25">
      <c r="A234" s="3">
        <v>303</v>
      </c>
      <c r="B234" s="68" t="s">
        <v>439</v>
      </c>
      <c r="C234" s="17" t="s">
        <v>440</v>
      </c>
      <c r="D234" s="17" t="s">
        <v>43</v>
      </c>
      <c r="E234" s="20">
        <v>180</v>
      </c>
      <c r="F234" s="20">
        <v>60</v>
      </c>
      <c r="G234" s="21">
        <f t="shared" si="16"/>
        <v>3</v>
      </c>
      <c r="H234" s="7" t="s">
        <v>404</v>
      </c>
      <c r="I234" s="17"/>
      <c r="J234" s="32" t="s">
        <v>557</v>
      </c>
    </row>
    <row r="235" spans="1:10" ht="33.75" x14ac:dyDescent="0.25">
      <c r="A235" s="3">
        <v>304</v>
      </c>
      <c r="B235" s="68" t="s">
        <v>441</v>
      </c>
      <c r="C235" s="17"/>
      <c r="D235" s="17" t="s">
        <v>43</v>
      </c>
      <c r="E235" s="20">
        <v>180</v>
      </c>
      <c r="F235" s="20">
        <v>95</v>
      </c>
      <c r="G235" s="21">
        <f t="shared" si="16"/>
        <v>1.8947368421052631</v>
      </c>
      <c r="H235" s="7" t="s">
        <v>404</v>
      </c>
      <c r="I235" s="17"/>
      <c r="J235" s="32" t="s">
        <v>557</v>
      </c>
    </row>
    <row r="236" spans="1:10" ht="45" x14ac:dyDescent="0.25">
      <c r="A236" s="3">
        <v>305</v>
      </c>
      <c r="B236" s="68" t="s">
        <v>443</v>
      </c>
      <c r="C236" s="17"/>
      <c r="D236" s="17" t="s">
        <v>412</v>
      </c>
      <c r="E236" s="20">
        <v>30</v>
      </c>
      <c r="F236" s="20">
        <v>31</v>
      </c>
      <c r="G236" s="21">
        <f t="shared" si="16"/>
        <v>0.967741935483871</v>
      </c>
      <c r="H236" s="7" t="s">
        <v>404</v>
      </c>
      <c r="I236" s="17"/>
      <c r="J236" s="32" t="s">
        <v>557</v>
      </c>
    </row>
    <row r="237" spans="1:10" ht="45" x14ac:dyDescent="0.25">
      <c r="A237" s="3">
        <v>306</v>
      </c>
      <c r="B237" s="68" t="s">
        <v>445</v>
      </c>
      <c r="C237" s="17"/>
      <c r="D237" s="17" t="s">
        <v>412</v>
      </c>
      <c r="E237" s="20">
        <v>30</v>
      </c>
      <c r="F237" s="20">
        <v>117</v>
      </c>
      <c r="G237" s="21">
        <f t="shared" si="16"/>
        <v>0.25641025641025639</v>
      </c>
      <c r="H237" s="7" t="s">
        <v>404</v>
      </c>
      <c r="I237" s="17"/>
      <c r="J237" s="32" t="s">
        <v>557</v>
      </c>
    </row>
    <row r="238" spans="1:10" ht="33.75" x14ac:dyDescent="0.25">
      <c r="A238" s="3">
        <v>307</v>
      </c>
      <c r="B238" s="68" t="s">
        <v>447</v>
      </c>
      <c r="C238" s="17"/>
      <c r="D238" s="17" t="s">
        <v>43</v>
      </c>
      <c r="E238" s="20">
        <v>30</v>
      </c>
      <c r="F238" s="20">
        <v>74</v>
      </c>
      <c r="G238" s="21">
        <f t="shared" si="16"/>
        <v>0.40540540540540543</v>
      </c>
      <c r="H238" s="7" t="s">
        <v>404</v>
      </c>
      <c r="I238" s="17"/>
      <c r="J238" s="32" t="s">
        <v>557</v>
      </c>
    </row>
    <row r="239" spans="1:10" ht="33.75" x14ac:dyDescent="0.25">
      <c r="A239" s="3">
        <v>311</v>
      </c>
      <c r="B239" s="68" t="s">
        <v>456</v>
      </c>
      <c r="C239" s="17" t="s">
        <v>457</v>
      </c>
      <c r="D239" s="17" t="s">
        <v>43</v>
      </c>
      <c r="E239" s="20">
        <v>90</v>
      </c>
      <c r="F239" s="20">
        <v>2</v>
      </c>
      <c r="G239" s="21">
        <f t="shared" si="16"/>
        <v>45</v>
      </c>
      <c r="H239" s="7" t="s">
        <v>458</v>
      </c>
      <c r="I239" s="17"/>
      <c r="J239" s="32" t="s">
        <v>557</v>
      </c>
    </row>
    <row r="240" spans="1:10" ht="56.25" x14ac:dyDescent="0.25">
      <c r="A240" s="3">
        <v>314</v>
      </c>
      <c r="B240" s="68" t="s">
        <v>556</v>
      </c>
      <c r="C240" s="17"/>
      <c r="D240" s="17" t="s">
        <v>43</v>
      </c>
      <c r="E240" s="20">
        <v>90</v>
      </c>
      <c r="F240" s="20">
        <v>93</v>
      </c>
      <c r="G240" s="21">
        <f t="shared" si="16"/>
        <v>0.967741935483871</v>
      </c>
      <c r="H240" s="7" t="s">
        <v>464</v>
      </c>
      <c r="I240" s="17"/>
      <c r="J240" s="32" t="s">
        <v>557</v>
      </c>
    </row>
    <row r="241" spans="1:10" ht="56.25" x14ac:dyDescent="0.25">
      <c r="A241" s="3">
        <v>315</v>
      </c>
      <c r="B241" s="68" t="s">
        <v>465</v>
      </c>
      <c r="C241" s="17"/>
      <c r="D241" s="17" t="s">
        <v>43</v>
      </c>
      <c r="E241" s="20">
        <v>90</v>
      </c>
      <c r="F241" s="20">
        <v>15</v>
      </c>
      <c r="G241" s="21">
        <f t="shared" si="16"/>
        <v>6</v>
      </c>
      <c r="H241" s="7" t="s">
        <v>464</v>
      </c>
      <c r="I241" s="17"/>
      <c r="J241" s="32" t="s">
        <v>557</v>
      </c>
    </row>
    <row r="242" spans="1:10" ht="33.75" x14ac:dyDescent="0.25">
      <c r="A242" s="3">
        <v>316</v>
      </c>
      <c r="B242" s="68" t="s">
        <v>466</v>
      </c>
      <c r="C242" s="17"/>
      <c r="D242" s="17" t="s">
        <v>43</v>
      </c>
      <c r="E242" s="20">
        <v>36</v>
      </c>
      <c r="F242" s="20">
        <v>41</v>
      </c>
      <c r="G242" s="21">
        <f t="shared" si="16"/>
        <v>0.87804878048780488</v>
      </c>
      <c r="H242" s="7" t="s">
        <v>467</v>
      </c>
      <c r="I242" s="17"/>
      <c r="J242" s="32" t="s">
        <v>557</v>
      </c>
    </row>
    <row r="243" spans="1:10" ht="78.75" x14ac:dyDescent="0.25">
      <c r="A243" s="3">
        <v>317</v>
      </c>
      <c r="B243" s="17" t="s">
        <v>558</v>
      </c>
      <c r="C243" s="17" t="s">
        <v>602</v>
      </c>
      <c r="D243" s="17" t="s">
        <v>478</v>
      </c>
      <c r="E243" s="20">
        <v>45</v>
      </c>
      <c r="F243" s="20">
        <v>48</v>
      </c>
      <c r="G243" s="21">
        <f>SUM(E243/F243)</f>
        <v>0.9375</v>
      </c>
      <c r="H243" s="7" t="s">
        <v>560</v>
      </c>
      <c r="I243" s="17" t="s">
        <v>603</v>
      </c>
      <c r="J243" s="32" t="s">
        <v>624</v>
      </c>
    </row>
    <row r="244" spans="1:10" ht="78.75" x14ac:dyDescent="0.25">
      <c r="A244" s="3">
        <v>318</v>
      </c>
      <c r="B244" s="17" t="s">
        <v>562</v>
      </c>
      <c r="C244" s="17" t="s">
        <v>602</v>
      </c>
      <c r="D244" s="17" t="s">
        <v>478</v>
      </c>
      <c r="E244" s="20">
        <v>45</v>
      </c>
      <c r="F244" s="20">
        <v>48</v>
      </c>
      <c r="G244" s="21">
        <f t="shared" ref="G244:G265" si="17">SUM(E244/F244)</f>
        <v>0.9375</v>
      </c>
      <c r="H244" s="7" t="s">
        <v>560</v>
      </c>
      <c r="I244" s="17" t="s">
        <v>603</v>
      </c>
      <c r="J244" s="32" t="s">
        <v>624</v>
      </c>
    </row>
    <row r="245" spans="1:10" ht="78.75" x14ac:dyDescent="0.25">
      <c r="A245" s="3">
        <v>319</v>
      </c>
      <c r="B245" s="17" t="s">
        <v>563</v>
      </c>
      <c r="C245" s="17" t="s">
        <v>602</v>
      </c>
      <c r="D245" s="17" t="s">
        <v>478</v>
      </c>
      <c r="E245" s="20">
        <v>70</v>
      </c>
      <c r="F245" s="20">
        <v>52</v>
      </c>
      <c r="G245" s="21">
        <f t="shared" si="17"/>
        <v>1.3461538461538463</v>
      </c>
      <c r="H245" s="7" t="s">
        <v>560</v>
      </c>
      <c r="I245" s="17" t="s">
        <v>603</v>
      </c>
      <c r="J245" s="32" t="s">
        <v>624</v>
      </c>
    </row>
    <row r="246" spans="1:10" ht="78.75" x14ac:dyDescent="0.25">
      <c r="A246" s="3">
        <v>320</v>
      </c>
      <c r="B246" s="17" t="s">
        <v>564</v>
      </c>
      <c r="C246" s="17" t="s">
        <v>602</v>
      </c>
      <c r="D246" s="17" t="s">
        <v>478</v>
      </c>
      <c r="E246" s="20">
        <v>70</v>
      </c>
      <c r="F246" s="20">
        <v>59</v>
      </c>
      <c r="G246" s="21">
        <f t="shared" si="17"/>
        <v>1.1864406779661016</v>
      </c>
      <c r="H246" s="7" t="s">
        <v>560</v>
      </c>
      <c r="I246" s="17" t="s">
        <v>604</v>
      </c>
      <c r="J246" s="32" t="s">
        <v>624</v>
      </c>
    </row>
    <row r="247" spans="1:10" ht="78.75" x14ac:dyDescent="0.25">
      <c r="A247" s="3">
        <v>321</v>
      </c>
      <c r="B247" s="17" t="s">
        <v>605</v>
      </c>
      <c r="C247" s="17" t="s">
        <v>602</v>
      </c>
      <c r="D247" s="17" t="s">
        <v>478</v>
      </c>
      <c r="E247" s="20">
        <v>47</v>
      </c>
      <c r="F247" s="20">
        <v>74</v>
      </c>
      <c r="G247" s="21">
        <f t="shared" si="17"/>
        <v>0.63513513513513509</v>
      </c>
      <c r="H247" s="7" t="s">
        <v>560</v>
      </c>
      <c r="I247" s="17" t="s">
        <v>603</v>
      </c>
      <c r="J247" s="32" t="s">
        <v>624</v>
      </c>
    </row>
    <row r="248" spans="1:10" ht="56.25" x14ac:dyDescent="0.25">
      <c r="A248" s="3">
        <v>322</v>
      </c>
      <c r="B248" s="17" t="s">
        <v>606</v>
      </c>
      <c r="C248" s="17" t="s">
        <v>607</v>
      </c>
      <c r="D248" s="17" t="s">
        <v>490</v>
      </c>
      <c r="E248" s="20">
        <v>40</v>
      </c>
      <c r="F248" s="20">
        <v>141</v>
      </c>
      <c r="G248" s="21">
        <f t="shared" si="17"/>
        <v>0.28368794326241137</v>
      </c>
      <c r="H248" s="7" t="s">
        <v>560</v>
      </c>
      <c r="I248" s="17" t="s">
        <v>608</v>
      </c>
      <c r="J248" s="32" t="s">
        <v>624</v>
      </c>
    </row>
    <row r="249" spans="1:10" ht="56.25" x14ac:dyDescent="0.25">
      <c r="A249" s="3">
        <v>323</v>
      </c>
      <c r="B249" s="17" t="s">
        <v>609</v>
      </c>
      <c r="C249" s="17" t="s">
        <v>607</v>
      </c>
      <c r="D249" s="17" t="s">
        <v>490</v>
      </c>
      <c r="E249" s="20">
        <v>40</v>
      </c>
      <c r="F249" s="20">
        <v>271</v>
      </c>
      <c r="G249" s="21">
        <f t="shared" si="17"/>
        <v>0.14760147601476015</v>
      </c>
      <c r="H249" s="7" t="s">
        <v>560</v>
      </c>
      <c r="I249" s="17" t="s">
        <v>608</v>
      </c>
      <c r="J249" s="32" t="s">
        <v>624</v>
      </c>
    </row>
    <row r="250" spans="1:10" ht="56.25" x14ac:dyDescent="0.25">
      <c r="A250" s="3">
        <v>324</v>
      </c>
      <c r="B250" s="17" t="s">
        <v>610</v>
      </c>
      <c r="C250" s="17" t="s">
        <v>607</v>
      </c>
      <c r="D250" s="17" t="s">
        <v>490</v>
      </c>
      <c r="E250" s="20">
        <v>40</v>
      </c>
      <c r="F250" s="20">
        <v>231</v>
      </c>
      <c r="G250" s="21">
        <f t="shared" si="17"/>
        <v>0.17316017316017315</v>
      </c>
      <c r="H250" s="7" t="s">
        <v>560</v>
      </c>
      <c r="I250" s="17" t="s">
        <v>608</v>
      </c>
      <c r="J250" s="32" t="s">
        <v>624</v>
      </c>
    </row>
    <row r="251" spans="1:10" ht="56.25" x14ac:dyDescent="0.25">
      <c r="A251" s="3">
        <v>325</v>
      </c>
      <c r="B251" s="17" t="s">
        <v>611</v>
      </c>
      <c r="C251" s="17" t="s">
        <v>607</v>
      </c>
      <c r="D251" s="17" t="s">
        <v>490</v>
      </c>
      <c r="E251" s="20">
        <v>50</v>
      </c>
      <c r="F251" s="20">
        <v>483</v>
      </c>
      <c r="G251" s="21">
        <f t="shared" si="17"/>
        <v>0.10351966873706005</v>
      </c>
      <c r="H251" s="7" t="s">
        <v>560</v>
      </c>
      <c r="I251" s="17" t="s">
        <v>608</v>
      </c>
      <c r="J251" s="32" t="s">
        <v>624</v>
      </c>
    </row>
    <row r="252" spans="1:10" ht="56.25" x14ac:dyDescent="0.25">
      <c r="A252" s="3">
        <v>326</v>
      </c>
      <c r="B252" s="17" t="s">
        <v>612</v>
      </c>
      <c r="C252" s="17" t="s">
        <v>607</v>
      </c>
      <c r="D252" s="17" t="s">
        <v>490</v>
      </c>
      <c r="E252" s="20">
        <v>50</v>
      </c>
      <c r="F252" s="20">
        <v>286</v>
      </c>
      <c r="G252" s="21">
        <f t="shared" si="17"/>
        <v>0.17482517482517482</v>
      </c>
      <c r="H252" s="7" t="s">
        <v>560</v>
      </c>
      <c r="I252" s="17" t="s">
        <v>608</v>
      </c>
      <c r="J252" s="32" t="s">
        <v>624</v>
      </c>
    </row>
    <row r="253" spans="1:10" ht="56.25" x14ac:dyDescent="0.25">
      <c r="A253" s="3">
        <v>327</v>
      </c>
      <c r="B253" s="17" t="s">
        <v>574</v>
      </c>
      <c r="C253" s="16" t="s">
        <v>575</v>
      </c>
      <c r="D253" s="16" t="s">
        <v>412</v>
      </c>
      <c r="E253" s="20">
        <v>90</v>
      </c>
      <c r="F253" s="20">
        <v>6</v>
      </c>
      <c r="G253" s="21">
        <f t="shared" si="17"/>
        <v>15</v>
      </c>
      <c r="H253" s="7" t="s">
        <v>560</v>
      </c>
      <c r="I253" s="17" t="s">
        <v>576</v>
      </c>
      <c r="J253" s="32" t="s">
        <v>624</v>
      </c>
    </row>
    <row r="254" spans="1:10" ht="33.75" x14ac:dyDescent="0.25">
      <c r="A254" s="3">
        <v>328</v>
      </c>
      <c r="B254" s="17" t="s">
        <v>577</v>
      </c>
      <c r="C254" s="32" t="s">
        <v>613</v>
      </c>
      <c r="D254" s="16" t="s">
        <v>412</v>
      </c>
      <c r="E254" s="32">
        <v>90</v>
      </c>
      <c r="F254" s="32">
        <v>450</v>
      </c>
      <c r="G254" s="21">
        <f t="shared" si="17"/>
        <v>0.2</v>
      </c>
      <c r="H254" s="7"/>
      <c r="I254" s="29" t="s">
        <v>614</v>
      </c>
      <c r="J254" s="32" t="s">
        <v>624</v>
      </c>
    </row>
    <row r="255" spans="1:10" ht="33.75" x14ac:dyDescent="0.25">
      <c r="A255" s="3">
        <v>329</v>
      </c>
      <c r="B255" s="17" t="s">
        <v>578</v>
      </c>
      <c r="C255" s="16" t="s">
        <v>579</v>
      </c>
      <c r="D255" s="16" t="s">
        <v>65</v>
      </c>
      <c r="E255" s="32">
        <v>40</v>
      </c>
      <c r="F255" s="32">
        <v>300</v>
      </c>
      <c r="G255" s="21">
        <f t="shared" si="17"/>
        <v>0.13333333333333333</v>
      </c>
      <c r="H255" s="7" t="s">
        <v>560</v>
      </c>
      <c r="I255" s="29" t="s">
        <v>615</v>
      </c>
      <c r="J255" s="32" t="s">
        <v>624</v>
      </c>
    </row>
    <row r="256" spans="1:10" ht="67.5" x14ac:dyDescent="0.25">
      <c r="A256" s="3">
        <v>336</v>
      </c>
      <c r="B256" s="17" t="s">
        <v>589</v>
      </c>
      <c r="C256" s="17" t="s">
        <v>616</v>
      </c>
      <c r="D256" s="29" t="s">
        <v>412</v>
      </c>
      <c r="E256" s="29">
        <v>180</v>
      </c>
      <c r="F256" s="29">
        <v>346</v>
      </c>
      <c r="G256" s="21">
        <f t="shared" si="17"/>
        <v>0.52023121387283233</v>
      </c>
      <c r="H256" s="7" t="s">
        <v>560</v>
      </c>
      <c r="I256" s="29"/>
      <c r="J256" s="32" t="s">
        <v>624</v>
      </c>
    </row>
    <row r="257" spans="1:10" ht="67.5" x14ac:dyDescent="0.25">
      <c r="A257" s="3">
        <v>337</v>
      </c>
      <c r="B257" s="17" t="s">
        <v>591</v>
      </c>
      <c r="C257" s="17" t="s">
        <v>616</v>
      </c>
      <c r="D257" s="29" t="s">
        <v>412</v>
      </c>
      <c r="E257" s="29">
        <v>180</v>
      </c>
      <c r="F257" s="29">
        <v>98</v>
      </c>
      <c r="G257" s="21">
        <f t="shared" si="17"/>
        <v>1.8367346938775511</v>
      </c>
      <c r="H257" s="7" t="s">
        <v>560</v>
      </c>
      <c r="I257" s="29"/>
      <c r="J257" s="32" t="s">
        <v>624</v>
      </c>
    </row>
    <row r="258" spans="1:10" ht="45" x14ac:dyDescent="0.25">
      <c r="A258" s="3">
        <v>338</v>
      </c>
      <c r="B258" s="17" t="s">
        <v>592</v>
      </c>
      <c r="C258" s="17" t="s">
        <v>617</v>
      </c>
      <c r="D258" s="17" t="s">
        <v>43</v>
      </c>
      <c r="E258" s="29">
        <v>13</v>
      </c>
      <c r="F258" s="29">
        <v>54</v>
      </c>
      <c r="G258" s="21">
        <f t="shared" si="17"/>
        <v>0.24074074074074073</v>
      </c>
      <c r="H258" s="7" t="s">
        <v>560</v>
      </c>
      <c r="I258" s="29"/>
      <c r="J258" s="32" t="s">
        <v>624</v>
      </c>
    </row>
    <row r="259" spans="1:10" ht="45" x14ac:dyDescent="0.25">
      <c r="A259" s="3">
        <v>339</v>
      </c>
      <c r="B259" s="17" t="s">
        <v>593</v>
      </c>
      <c r="C259" s="17" t="s">
        <v>618</v>
      </c>
      <c r="D259" s="17" t="s">
        <v>412</v>
      </c>
      <c r="E259" s="29">
        <v>40</v>
      </c>
      <c r="F259" s="29">
        <v>270</v>
      </c>
      <c r="G259" s="21">
        <f t="shared" si="17"/>
        <v>0.14814814814814814</v>
      </c>
      <c r="H259" s="7" t="s">
        <v>560</v>
      </c>
      <c r="I259" s="29"/>
      <c r="J259" s="32" t="s">
        <v>624</v>
      </c>
    </row>
    <row r="260" spans="1:10" ht="33.75" x14ac:dyDescent="0.25">
      <c r="A260" s="3">
        <v>340</v>
      </c>
      <c r="B260" s="17" t="s">
        <v>594</v>
      </c>
      <c r="C260" s="17" t="s">
        <v>619</v>
      </c>
      <c r="D260" s="17" t="s">
        <v>43</v>
      </c>
      <c r="E260" s="29">
        <v>40</v>
      </c>
      <c r="F260" s="29">
        <v>103</v>
      </c>
      <c r="G260" s="21">
        <f t="shared" si="17"/>
        <v>0.38834951456310679</v>
      </c>
      <c r="H260" s="7" t="s">
        <v>560</v>
      </c>
      <c r="I260" s="29"/>
      <c r="J260" s="32" t="s">
        <v>624</v>
      </c>
    </row>
    <row r="261" spans="1:10" ht="56.25" x14ac:dyDescent="0.25">
      <c r="A261" s="3">
        <v>342</v>
      </c>
      <c r="B261" s="17" t="s">
        <v>595</v>
      </c>
      <c r="C261" s="17" t="s">
        <v>596</v>
      </c>
      <c r="D261" s="29" t="s">
        <v>478</v>
      </c>
      <c r="E261" s="29">
        <v>100</v>
      </c>
      <c r="F261" s="29">
        <v>286</v>
      </c>
      <c r="G261" s="21">
        <f t="shared" si="17"/>
        <v>0.34965034965034963</v>
      </c>
      <c r="H261" s="7" t="s">
        <v>560</v>
      </c>
      <c r="I261" s="29"/>
      <c r="J261" s="32" t="s">
        <v>624</v>
      </c>
    </row>
    <row r="262" spans="1:10" ht="78.75" x14ac:dyDescent="0.25">
      <c r="A262" s="3">
        <v>344</v>
      </c>
      <c r="B262" s="17" t="s">
        <v>598</v>
      </c>
      <c r="C262" s="17" t="s">
        <v>620</v>
      </c>
      <c r="D262" s="29" t="s">
        <v>478</v>
      </c>
      <c r="E262" s="29">
        <v>130</v>
      </c>
      <c r="F262" s="29">
        <v>4</v>
      </c>
      <c r="G262" s="21">
        <f t="shared" si="17"/>
        <v>32.5</v>
      </c>
      <c r="H262" s="7" t="s">
        <v>560</v>
      </c>
      <c r="I262" s="29"/>
      <c r="J262" s="32" t="s">
        <v>624</v>
      </c>
    </row>
    <row r="263" spans="1:10" ht="67.5" x14ac:dyDescent="0.25">
      <c r="A263" s="3">
        <v>348</v>
      </c>
      <c r="B263" s="17" t="s">
        <v>599</v>
      </c>
      <c r="C263" s="17" t="s">
        <v>621</v>
      </c>
      <c r="D263" s="29"/>
      <c r="E263" s="29">
        <v>180</v>
      </c>
      <c r="F263" s="29">
        <v>93</v>
      </c>
      <c r="G263" s="21">
        <f t="shared" si="17"/>
        <v>1.935483870967742</v>
      </c>
      <c r="H263" s="7" t="s">
        <v>560</v>
      </c>
      <c r="I263" s="29"/>
      <c r="J263" s="32" t="s">
        <v>624</v>
      </c>
    </row>
    <row r="264" spans="1:10" ht="56.25" x14ac:dyDescent="0.25">
      <c r="A264" s="3">
        <v>349</v>
      </c>
      <c r="B264" s="17" t="s">
        <v>601</v>
      </c>
      <c r="C264" s="29" t="s">
        <v>622</v>
      </c>
      <c r="D264" s="29" t="s">
        <v>478</v>
      </c>
      <c r="E264" s="29">
        <v>180</v>
      </c>
      <c r="F264" s="29">
        <v>32</v>
      </c>
      <c r="G264" s="21">
        <f t="shared" si="17"/>
        <v>5.625</v>
      </c>
      <c r="H264" s="7" t="s">
        <v>560</v>
      </c>
      <c r="I264" s="29"/>
      <c r="J264" s="32" t="s">
        <v>624</v>
      </c>
    </row>
    <row r="265" spans="1:10" ht="33.75" x14ac:dyDescent="0.25">
      <c r="A265" s="3">
        <v>350</v>
      </c>
      <c r="B265" s="17" t="s">
        <v>466</v>
      </c>
      <c r="C265" s="29" t="s">
        <v>623</v>
      </c>
      <c r="D265" s="29" t="s">
        <v>478</v>
      </c>
      <c r="E265" s="29">
        <v>180</v>
      </c>
      <c r="F265" s="29">
        <v>99</v>
      </c>
      <c r="G265" s="21">
        <f t="shared" si="17"/>
        <v>1.8181818181818181</v>
      </c>
      <c r="H265" s="7" t="s">
        <v>560</v>
      </c>
      <c r="I265" s="29"/>
      <c r="J265" s="32" t="s">
        <v>624</v>
      </c>
    </row>
    <row r="266" spans="1:10" ht="33.75" x14ac:dyDescent="0.25">
      <c r="A266" s="3">
        <v>351</v>
      </c>
      <c r="B266" s="67" t="s">
        <v>723</v>
      </c>
      <c r="C266" s="16" t="s">
        <v>626</v>
      </c>
      <c r="D266" s="16" t="s">
        <v>257</v>
      </c>
      <c r="E266" s="20">
        <v>30</v>
      </c>
      <c r="F266" s="20">
        <v>51</v>
      </c>
      <c r="G266" s="21">
        <f>SUM(E266/F266)</f>
        <v>0.58823529411764708</v>
      </c>
      <c r="H266" s="21" t="s">
        <v>646</v>
      </c>
      <c r="I266" s="16"/>
      <c r="J266" s="32" t="s">
        <v>784</v>
      </c>
    </row>
    <row r="267" spans="1:10" ht="33.75" x14ac:dyDescent="0.25">
      <c r="A267" s="3">
        <v>352</v>
      </c>
      <c r="B267" s="67" t="s">
        <v>724</v>
      </c>
      <c r="C267" s="16" t="s">
        <v>416</v>
      </c>
      <c r="D267" s="16" t="s">
        <v>629</v>
      </c>
      <c r="E267" s="20">
        <v>30</v>
      </c>
      <c r="F267" s="20">
        <v>170</v>
      </c>
      <c r="G267" s="21">
        <f t="shared" ref="G267:G277" si="18">SUM(E267/F267)</f>
        <v>0.17647058823529413</v>
      </c>
      <c r="H267" s="21" t="s">
        <v>646</v>
      </c>
      <c r="I267" s="16"/>
      <c r="J267" s="32" t="s">
        <v>784</v>
      </c>
    </row>
    <row r="268" spans="1:10" ht="33.75" x14ac:dyDescent="0.25">
      <c r="A268" s="3">
        <v>353</v>
      </c>
      <c r="B268" s="67" t="s">
        <v>725</v>
      </c>
      <c r="C268" s="16" t="s">
        <v>416</v>
      </c>
      <c r="D268" s="16" t="s">
        <v>629</v>
      </c>
      <c r="E268" s="20">
        <v>50</v>
      </c>
      <c r="F268" s="20">
        <v>471</v>
      </c>
      <c r="G268" s="21">
        <f t="shared" si="18"/>
        <v>0.10615711252653928</v>
      </c>
      <c r="H268" s="21" t="s">
        <v>646</v>
      </c>
      <c r="I268" s="16"/>
      <c r="J268" s="32" t="s">
        <v>784</v>
      </c>
    </row>
    <row r="269" spans="1:10" ht="45" x14ac:dyDescent="0.25">
      <c r="A269" s="3">
        <v>354</v>
      </c>
      <c r="B269" s="67" t="s">
        <v>726</v>
      </c>
      <c r="C269" s="16" t="s">
        <v>727</v>
      </c>
      <c r="D269" s="16" t="s">
        <v>629</v>
      </c>
      <c r="E269" s="20">
        <v>60</v>
      </c>
      <c r="F269" s="20">
        <v>215</v>
      </c>
      <c r="G269" s="21">
        <f t="shared" si="18"/>
        <v>0.27906976744186046</v>
      </c>
      <c r="H269" s="21" t="s">
        <v>646</v>
      </c>
      <c r="I269" s="16"/>
      <c r="J269" s="32" t="s">
        <v>784</v>
      </c>
    </row>
    <row r="270" spans="1:10" ht="56.25" x14ac:dyDescent="0.25">
      <c r="A270" s="3">
        <v>355</v>
      </c>
      <c r="B270" s="67" t="s">
        <v>728</v>
      </c>
      <c r="C270" s="16"/>
      <c r="D270" s="16" t="s">
        <v>629</v>
      </c>
      <c r="E270" s="20">
        <v>2</v>
      </c>
      <c r="F270" s="20">
        <v>74</v>
      </c>
      <c r="G270" s="21">
        <f t="shared" si="18"/>
        <v>2.7027027027027029E-2</v>
      </c>
      <c r="H270" s="21" t="s">
        <v>646</v>
      </c>
      <c r="I270" s="16"/>
      <c r="J270" s="32" t="s">
        <v>784</v>
      </c>
    </row>
    <row r="271" spans="1:10" ht="33.75" x14ac:dyDescent="0.25">
      <c r="A271" s="3">
        <v>356</v>
      </c>
      <c r="B271" s="67" t="s">
        <v>729</v>
      </c>
      <c r="C271" s="16" t="s">
        <v>730</v>
      </c>
      <c r="D271" s="16" t="s">
        <v>257</v>
      </c>
      <c r="E271" s="20">
        <v>5</v>
      </c>
      <c r="F271" s="20">
        <v>21</v>
      </c>
      <c r="G271" s="21">
        <f t="shared" si="18"/>
        <v>0.23809523809523808</v>
      </c>
      <c r="H271" s="21" t="s">
        <v>646</v>
      </c>
      <c r="I271" s="16"/>
      <c r="J271" s="32" t="s">
        <v>784</v>
      </c>
    </row>
    <row r="272" spans="1:10" ht="33.75" x14ac:dyDescent="0.25">
      <c r="A272" s="3">
        <v>357</v>
      </c>
      <c r="B272" s="16" t="s">
        <v>731</v>
      </c>
      <c r="C272" s="16" t="s">
        <v>732</v>
      </c>
      <c r="D272" s="16" t="s">
        <v>65</v>
      </c>
      <c r="E272" s="20">
        <v>15</v>
      </c>
      <c r="F272" s="20">
        <v>45</v>
      </c>
      <c r="G272" s="21">
        <f t="shared" si="18"/>
        <v>0.33333333333333331</v>
      </c>
      <c r="H272" s="21" t="s">
        <v>646</v>
      </c>
      <c r="I272" s="16"/>
      <c r="J272" s="32" t="s">
        <v>784</v>
      </c>
    </row>
    <row r="273" spans="1:10" ht="33.75" x14ac:dyDescent="0.25">
      <c r="A273" s="3">
        <v>358</v>
      </c>
      <c r="B273" s="16" t="s">
        <v>733</v>
      </c>
      <c r="C273" s="16" t="s">
        <v>734</v>
      </c>
      <c r="D273" s="16" t="s">
        <v>735</v>
      </c>
      <c r="E273" s="20">
        <v>30</v>
      </c>
      <c r="F273" s="20">
        <v>250</v>
      </c>
      <c r="G273" s="21">
        <v>0.32</v>
      </c>
      <c r="H273" s="21" t="s">
        <v>646</v>
      </c>
      <c r="I273" s="16"/>
      <c r="J273" s="32" t="s">
        <v>784</v>
      </c>
    </row>
    <row r="274" spans="1:10" ht="33.75" x14ac:dyDescent="0.25">
      <c r="A274" s="3">
        <v>359</v>
      </c>
      <c r="B274" s="16" t="s">
        <v>736</v>
      </c>
      <c r="C274" s="16" t="s">
        <v>737</v>
      </c>
      <c r="D274" s="16" t="s">
        <v>65</v>
      </c>
      <c r="E274" s="20">
        <v>30</v>
      </c>
      <c r="F274" s="20">
        <v>12</v>
      </c>
      <c r="G274" s="21">
        <f t="shared" si="18"/>
        <v>2.5</v>
      </c>
      <c r="H274" s="21" t="s">
        <v>646</v>
      </c>
      <c r="I274" s="16"/>
      <c r="J274" s="32" t="s">
        <v>784</v>
      </c>
    </row>
    <row r="275" spans="1:10" ht="33.75" x14ac:dyDescent="0.25">
      <c r="A275" s="3">
        <v>360</v>
      </c>
      <c r="B275" s="16" t="s">
        <v>738</v>
      </c>
      <c r="C275" s="16" t="s">
        <v>739</v>
      </c>
      <c r="D275" s="16" t="s">
        <v>65</v>
      </c>
      <c r="E275" s="20">
        <v>90</v>
      </c>
      <c r="F275" s="20">
        <v>219</v>
      </c>
      <c r="G275" s="21">
        <f t="shared" si="18"/>
        <v>0.41095890410958902</v>
      </c>
      <c r="H275" s="21" t="s">
        <v>646</v>
      </c>
      <c r="I275" s="16"/>
      <c r="J275" s="32" t="s">
        <v>784</v>
      </c>
    </row>
    <row r="276" spans="1:10" ht="45" x14ac:dyDescent="0.25">
      <c r="A276" s="3">
        <v>361</v>
      </c>
      <c r="B276" s="16" t="s">
        <v>740</v>
      </c>
      <c r="C276" s="16" t="s">
        <v>741</v>
      </c>
      <c r="D276" s="16"/>
      <c r="E276" s="20">
        <v>20</v>
      </c>
      <c r="F276" s="20">
        <v>45</v>
      </c>
      <c r="G276" s="21">
        <f t="shared" si="18"/>
        <v>0.44444444444444442</v>
      </c>
      <c r="H276" s="21" t="s">
        <v>646</v>
      </c>
      <c r="I276" s="16"/>
      <c r="J276" s="32" t="s">
        <v>784</v>
      </c>
    </row>
    <row r="277" spans="1:10" ht="33.75" x14ac:dyDescent="0.25">
      <c r="A277" s="3">
        <v>362</v>
      </c>
      <c r="B277" s="16" t="s">
        <v>742</v>
      </c>
      <c r="C277" s="16" t="s">
        <v>737</v>
      </c>
      <c r="D277" s="16" t="s">
        <v>65</v>
      </c>
      <c r="E277" s="20">
        <v>30</v>
      </c>
      <c r="F277" s="20">
        <v>6</v>
      </c>
      <c r="G277" s="21">
        <f t="shared" si="18"/>
        <v>5</v>
      </c>
      <c r="H277" s="21" t="s">
        <v>646</v>
      </c>
      <c r="I277" s="16"/>
      <c r="J277" s="32" t="s">
        <v>784</v>
      </c>
    </row>
    <row r="278" spans="1:10" ht="33.75" x14ac:dyDescent="0.25">
      <c r="A278" s="3">
        <v>363</v>
      </c>
      <c r="B278" s="16" t="s">
        <v>743</v>
      </c>
      <c r="C278" s="16" t="s">
        <v>744</v>
      </c>
      <c r="D278" s="16" t="s">
        <v>639</v>
      </c>
      <c r="E278" s="20">
        <v>90</v>
      </c>
      <c r="F278" s="20">
        <v>67</v>
      </c>
      <c r="G278" s="21">
        <f>SUM(E278/F278)</f>
        <v>1.3432835820895523</v>
      </c>
      <c r="H278" s="21" t="s">
        <v>646</v>
      </c>
      <c r="I278" s="19"/>
      <c r="J278" s="32" t="s">
        <v>784</v>
      </c>
    </row>
    <row r="279" spans="1:10" ht="33.75" x14ac:dyDescent="0.25">
      <c r="A279" s="3">
        <v>364</v>
      </c>
      <c r="B279" s="16" t="s">
        <v>745</v>
      </c>
      <c r="C279" s="16" t="s">
        <v>746</v>
      </c>
      <c r="D279" s="16" t="s">
        <v>747</v>
      </c>
      <c r="E279" s="20">
        <v>90</v>
      </c>
      <c r="F279" s="20">
        <v>550</v>
      </c>
      <c r="G279" s="21">
        <f t="shared" ref="G279:G293" si="19">SUM(E279/F279)</f>
        <v>0.16363636363636364</v>
      </c>
      <c r="H279" s="21" t="s">
        <v>646</v>
      </c>
      <c r="I279" s="16"/>
      <c r="J279" s="32" t="s">
        <v>784</v>
      </c>
    </row>
    <row r="280" spans="1:10" ht="45" x14ac:dyDescent="0.25">
      <c r="A280" s="3">
        <v>365</v>
      </c>
      <c r="B280" s="16" t="s">
        <v>748</v>
      </c>
      <c r="C280" s="16" t="s">
        <v>650</v>
      </c>
      <c r="D280" s="16" t="s">
        <v>747</v>
      </c>
      <c r="E280" s="20">
        <v>20</v>
      </c>
      <c r="F280" s="20">
        <v>50</v>
      </c>
      <c r="G280" s="21">
        <f t="shared" si="19"/>
        <v>0.4</v>
      </c>
      <c r="H280" s="21" t="s">
        <v>749</v>
      </c>
      <c r="I280" s="16"/>
      <c r="J280" s="32" t="s">
        <v>784</v>
      </c>
    </row>
    <row r="281" spans="1:10" ht="33.75" x14ac:dyDescent="0.25">
      <c r="A281" s="3">
        <v>366</v>
      </c>
      <c r="B281" s="16" t="s">
        <v>651</v>
      </c>
      <c r="C281" s="16" t="s">
        <v>750</v>
      </c>
      <c r="D281" s="16" t="s">
        <v>751</v>
      </c>
      <c r="E281" s="20">
        <v>60</v>
      </c>
      <c r="F281" s="20">
        <v>110</v>
      </c>
      <c r="G281" s="21">
        <f t="shared" si="19"/>
        <v>0.54545454545454541</v>
      </c>
      <c r="H281" s="21" t="s">
        <v>752</v>
      </c>
      <c r="I281" s="16"/>
      <c r="J281" s="32" t="s">
        <v>784</v>
      </c>
    </row>
    <row r="282" spans="1:10" ht="45" x14ac:dyDescent="0.25">
      <c r="A282" s="3">
        <v>367</v>
      </c>
      <c r="B282" s="32" t="s">
        <v>753</v>
      </c>
      <c r="C282" s="16" t="s">
        <v>659</v>
      </c>
      <c r="D282" s="16" t="s">
        <v>412</v>
      </c>
      <c r="E282" s="20">
        <v>4</v>
      </c>
      <c r="F282" s="20">
        <v>4</v>
      </c>
      <c r="G282" s="21">
        <f t="shared" si="19"/>
        <v>1</v>
      </c>
      <c r="H282" s="21" t="s">
        <v>752</v>
      </c>
      <c r="I282" s="16"/>
      <c r="J282" s="32" t="s">
        <v>784</v>
      </c>
    </row>
    <row r="283" spans="1:10" ht="45" x14ac:dyDescent="0.25">
      <c r="A283" s="3">
        <v>368</v>
      </c>
      <c r="B283" s="32" t="s">
        <v>754</v>
      </c>
      <c r="C283" s="16" t="s">
        <v>662</v>
      </c>
      <c r="D283" s="16" t="s">
        <v>412</v>
      </c>
      <c r="E283" s="20">
        <v>30</v>
      </c>
      <c r="F283" s="20">
        <v>1</v>
      </c>
      <c r="G283" s="21">
        <f t="shared" si="19"/>
        <v>30</v>
      </c>
      <c r="H283" s="21" t="s">
        <v>752</v>
      </c>
      <c r="I283" s="16"/>
      <c r="J283" s="32" t="s">
        <v>784</v>
      </c>
    </row>
    <row r="284" spans="1:10" ht="33.75" x14ac:dyDescent="0.25">
      <c r="A284" s="3">
        <v>369</v>
      </c>
      <c r="B284" s="32" t="s">
        <v>755</v>
      </c>
      <c r="C284" s="16" t="s">
        <v>492</v>
      </c>
      <c r="D284" s="16" t="s">
        <v>756</v>
      </c>
      <c r="E284" s="20">
        <v>40</v>
      </c>
      <c r="F284" s="20">
        <v>1</v>
      </c>
      <c r="G284" s="21">
        <f t="shared" si="19"/>
        <v>40</v>
      </c>
      <c r="H284" s="21" t="s">
        <v>752</v>
      </c>
      <c r="I284" s="16"/>
      <c r="J284" s="32" t="s">
        <v>784</v>
      </c>
    </row>
    <row r="285" spans="1:10" ht="56.25" x14ac:dyDescent="0.25">
      <c r="A285" s="3">
        <v>370</v>
      </c>
      <c r="B285" s="32" t="s">
        <v>757</v>
      </c>
      <c r="C285" s="16" t="s">
        <v>664</v>
      </c>
      <c r="D285" s="16" t="s">
        <v>666</v>
      </c>
      <c r="E285" s="20">
        <v>30</v>
      </c>
      <c r="F285" s="20">
        <v>2</v>
      </c>
      <c r="G285" s="21">
        <f t="shared" si="19"/>
        <v>15</v>
      </c>
      <c r="H285" s="21" t="s">
        <v>752</v>
      </c>
      <c r="I285" s="16"/>
      <c r="J285" s="32" t="s">
        <v>784</v>
      </c>
    </row>
    <row r="286" spans="1:10" ht="78.75" x14ac:dyDescent="0.25">
      <c r="A286" s="3">
        <v>371</v>
      </c>
      <c r="B286" s="32" t="s">
        <v>758</v>
      </c>
      <c r="C286" s="16" t="s">
        <v>759</v>
      </c>
      <c r="D286" s="16" t="s">
        <v>760</v>
      </c>
      <c r="E286" s="20">
        <v>120</v>
      </c>
      <c r="F286" s="20">
        <v>4</v>
      </c>
      <c r="G286" s="21">
        <f t="shared" si="19"/>
        <v>30</v>
      </c>
      <c r="H286" s="21" t="s">
        <v>752</v>
      </c>
      <c r="I286" s="16"/>
      <c r="J286" s="32" t="s">
        <v>784</v>
      </c>
    </row>
    <row r="287" spans="1:10" ht="45" x14ac:dyDescent="0.25">
      <c r="A287" s="3">
        <v>372</v>
      </c>
      <c r="B287" s="32" t="s">
        <v>667</v>
      </c>
      <c r="C287" s="32" t="s">
        <v>668</v>
      </c>
      <c r="D287" s="16" t="s">
        <v>412</v>
      </c>
      <c r="E287" s="20">
        <v>285</v>
      </c>
      <c r="F287" s="20">
        <v>19</v>
      </c>
      <c r="G287" s="21">
        <v>15</v>
      </c>
      <c r="H287" s="21" t="s">
        <v>669</v>
      </c>
      <c r="I287" s="16"/>
      <c r="J287" s="32" t="s">
        <v>784</v>
      </c>
    </row>
    <row r="288" spans="1:10" ht="45" x14ac:dyDescent="0.25">
      <c r="A288" s="3">
        <v>373</v>
      </c>
      <c r="B288" s="32" t="s">
        <v>670</v>
      </c>
      <c r="C288" s="16" t="s">
        <v>761</v>
      </c>
      <c r="D288" s="16" t="s">
        <v>412</v>
      </c>
      <c r="E288" s="20">
        <v>28</v>
      </c>
      <c r="F288" s="20">
        <v>4</v>
      </c>
      <c r="G288" s="21">
        <f t="shared" si="19"/>
        <v>7</v>
      </c>
      <c r="H288" s="21" t="s">
        <v>669</v>
      </c>
      <c r="I288" s="16"/>
      <c r="J288" s="32" t="s">
        <v>784</v>
      </c>
    </row>
    <row r="289" spans="1:10" ht="33.75" x14ac:dyDescent="0.25">
      <c r="A289" s="3">
        <v>374</v>
      </c>
      <c r="B289" s="16" t="s">
        <v>672</v>
      </c>
      <c r="C289" s="16" t="s">
        <v>762</v>
      </c>
      <c r="D289" s="16" t="s">
        <v>478</v>
      </c>
      <c r="E289" s="20">
        <v>742</v>
      </c>
      <c r="F289" s="20">
        <v>9</v>
      </c>
      <c r="G289" s="21">
        <f t="shared" si="19"/>
        <v>82.444444444444443</v>
      </c>
      <c r="H289" s="21" t="s">
        <v>763</v>
      </c>
      <c r="I289" s="16"/>
      <c r="J289" s="32" t="s">
        <v>784</v>
      </c>
    </row>
    <row r="290" spans="1:10" ht="33.75" x14ac:dyDescent="0.25">
      <c r="A290" s="3">
        <v>375</v>
      </c>
      <c r="B290" s="16" t="s">
        <v>674</v>
      </c>
      <c r="C290" s="16" t="s">
        <v>673</v>
      </c>
      <c r="D290" s="16" t="s">
        <v>478</v>
      </c>
      <c r="E290" s="20">
        <v>20</v>
      </c>
      <c r="F290" s="20">
        <v>2</v>
      </c>
      <c r="G290" s="21">
        <v>2</v>
      </c>
      <c r="H290" s="21" t="s">
        <v>763</v>
      </c>
      <c r="I290" s="16"/>
      <c r="J290" s="32" t="s">
        <v>784</v>
      </c>
    </row>
    <row r="291" spans="1:10" ht="33.75" x14ac:dyDescent="0.25">
      <c r="A291" s="3">
        <v>376</v>
      </c>
      <c r="B291" s="16" t="s">
        <v>764</v>
      </c>
      <c r="C291" s="16" t="s">
        <v>765</v>
      </c>
      <c r="D291" s="16" t="s">
        <v>65</v>
      </c>
      <c r="E291" s="20">
        <v>30</v>
      </c>
      <c r="F291" s="20">
        <v>2</v>
      </c>
      <c r="G291" s="21">
        <v>15</v>
      </c>
      <c r="H291" s="21" t="s">
        <v>763</v>
      </c>
      <c r="I291" s="16"/>
      <c r="J291" s="32" t="s">
        <v>784</v>
      </c>
    </row>
    <row r="292" spans="1:10" ht="33.75" x14ac:dyDescent="0.25">
      <c r="A292" s="3">
        <v>377</v>
      </c>
      <c r="B292" s="16" t="s">
        <v>766</v>
      </c>
      <c r="C292" s="16" t="s">
        <v>767</v>
      </c>
      <c r="D292" s="16" t="s">
        <v>107</v>
      </c>
      <c r="E292" s="20">
        <v>60</v>
      </c>
      <c r="F292" s="20">
        <v>3</v>
      </c>
      <c r="G292" s="21">
        <v>20</v>
      </c>
      <c r="H292" s="21" t="s">
        <v>763</v>
      </c>
      <c r="I292" s="16"/>
      <c r="J292" s="32" t="s">
        <v>784</v>
      </c>
    </row>
    <row r="293" spans="1:10" ht="33.75" x14ac:dyDescent="0.25">
      <c r="A293" s="3">
        <v>378</v>
      </c>
      <c r="B293" s="16" t="s">
        <v>675</v>
      </c>
      <c r="C293" s="16" t="s">
        <v>676</v>
      </c>
      <c r="D293" s="16" t="s">
        <v>677</v>
      </c>
      <c r="E293" s="20">
        <v>420</v>
      </c>
      <c r="F293" s="20">
        <v>15</v>
      </c>
      <c r="G293" s="21">
        <f t="shared" si="19"/>
        <v>28</v>
      </c>
      <c r="H293" s="21" t="s">
        <v>763</v>
      </c>
      <c r="I293" s="16"/>
      <c r="J293" s="32" t="s">
        <v>784</v>
      </c>
    </row>
    <row r="294" spans="1:10" ht="45" x14ac:dyDescent="0.25">
      <c r="A294" s="3">
        <v>379</v>
      </c>
      <c r="B294" s="16" t="s">
        <v>768</v>
      </c>
      <c r="C294" s="16" t="s">
        <v>679</v>
      </c>
      <c r="D294" s="16" t="s">
        <v>43</v>
      </c>
      <c r="E294" s="20">
        <v>1260</v>
      </c>
      <c r="F294" s="20">
        <v>252</v>
      </c>
      <c r="G294" s="21">
        <f>SUM(E294/F294)</f>
        <v>5</v>
      </c>
      <c r="H294" s="21" t="s">
        <v>680</v>
      </c>
      <c r="I294" s="19"/>
      <c r="J294" s="32" t="s">
        <v>784</v>
      </c>
    </row>
    <row r="295" spans="1:10" ht="33.75" x14ac:dyDescent="0.25">
      <c r="A295" s="3">
        <v>380</v>
      </c>
      <c r="B295" s="16" t="s">
        <v>769</v>
      </c>
      <c r="C295" s="16" t="s">
        <v>770</v>
      </c>
      <c r="D295" s="16" t="s">
        <v>31</v>
      </c>
      <c r="E295" s="20">
        <v>15</v>
      </c>
      <c r="F295" s="20">
        <v>66</v>
      </c>
      <c r="G295" s="21">
        <v>0.23</v>
      </c>
      <c r="H295" s="21" t="s">
        <v>680</v>
      </c>
      <c r="I295" s="19"/>
      <c r="J295" s="32" t="s">
        <v>784</v>
      </c>
    </row>
    <row r="296" spans="1:10" ht="33.75" x14ac:dyDescent="0.25">
      <c r="A296" s="3">
        <v>381</v>
      </c>
      <c r="B296" s="16" t="s">
        <v>771</v>
      </c>
      <c r="C296" s="16" t="s">
        <v>679</v>
      </c>
      <c r="D296" s="16" t="s">
        <v>31</v>
      </c>
      <c r="E296" s="20">
        <v>120</v>
      </c>
      <c r="F296" s="20">
        <v>20</v>
      </c>
      <c r="G296" s="21">
        <v>6</v>
      </c>
      <c r="H296" s="21" t="s">
        <v>680</v>
      </c>
      <c r="I296" s="19"/>
      <c r="J296" s="32" t="s">
        <v>784</v>
      </c>
    </row>
    <row r="297" spans="1:10" ht="33.75" x14ac:dyDescent="0.25">
      <c r="A297" s="3">
        <v>382</v>
      </c>
      <c r="B297" s="16" t="s">
        <v>772</v>
      </c>
      <c r="C297" s="16" t="s">
        <v>773</v>
      </c>
      <c r="D297" s="16" t="s">
        <v>31</v>
      </c>
      <c r="E297" s="20">
        <v>15</v>
      </c>
      <c r="F297" s="20">
        <v>66</v>
      </c>
      <c r="G297" s="21">
        <v>0.23</v>
      </c>
      <c r="H297" s="21" t="s">
        <v>680</v>
      </c>
      <c r="I297" s="19"/>
      <c r="J297" s="32" t="s">
        <v>784</v>
      </c>
    </row>
    <row r="298" spans="1:10" ht="101.25" x14ac:dyDescent="0.25">
      <c r="A298" s="3">
        <v>383</v>
      </c>
      <c r="B298" s="32" t="s">
        <v>686</v>
      </c>
      <c r="C298" s="16" t="s">
        <v>687</v>
      </c>
      <c r="D298" s="16" t="s">
        <v>43</v>
      </c>
      <c r="E298" s="69">
        <v>102</v>
      </c>
      <c r="F298" s="69">
        <v>50</v>
      </c>
      <c r="G298" s="69">
        <v>2.04</v>
      </c>
      <c r="H298" s="21" t="s">
        <v>680</v>
      </c>
      <c r="I298" s="16"/>
      <c r="J298" s="32" t="s">
        <v>784</v>
      </c>
    </row>
    <row r="299" spans="1:10" ht="33.75" x14ac:dyDescent="0.25">
      <c r="A299" s="3">
        <v>384</v>
      </c>
      <c r="B299" s="32" t="s">
        <v>774</v>
      </c>
      <c r="C299" s="16" t="s">
        <v>775</v>
      </c>
      <c r="D299" s="16" t="s">
        <v>31</v>
      </c>
      <c r="E299" s="69">
        <v>90</v>
      </c>
      <c r="F299" s="69">
        <v>1</v>
      </c>
      <c r="G299" s="69">
        <v>90</v>
      </c>
      <c r="H299" s="21" t="s">
        <v>680</v>
      </c>
      <c r="I299" s="16"/>
      <c r="J299" s="32" t="s">
        <v>784</v>
      </c>
    </row>
    <row r="300" spans="1:10" ht="33.75" x14ac:dyDescent="0.25">
      <c r="A300" s="3">
        <v>385</v>
      </c>
      <c r="B300" s="16" t="s">
        <v>691</v>
      </c>
      <c r="C300" s="16" t="s">
        <v>692</v>
      </c>
      <c r="D300" s="16" t="s">
        <v>65</v>
      </c>
      <c r="E300" s="20">
        <v>432</v>
      </c>
      <c r="F300" s="20">
        <v>36</v>
      </c>
      <c r="G300" s="21">
        <v>12</v>
      </c>
      <c r="H300" s="21" t="s">
        <v>680</v>
      </c>
      <c r="I300" s="16"/>
      <c r="J300" s="32" t="s">
        <v>784</v>
      </c>
    </row>
    <row r="301" spans="1:10" ht="33.75" x14ac:dyDescent="0.25">
      <c r="A301" s="3">
        <v>386</v>
      </c>
      <c r="B301" s="16" t="s">
        <v>693</v>
      </c>
      <c r="C301" s="16" t="s">
        <v>694</v>
      </c>
      <c r="D301" s="16" t="s">
        <v>9</v>
      </c>
      <c r="E301" s="20">
        <v>180</v>
      </c>
      <c r="F301" s="20">
        <v>160</v>
      </c>
      <c r="G301" s="21">
        <f t="shared" ref="G301:G313" si="20">SUM(E301/F301)</f>
        <v>1.125</v>
      </c>
      <c r="H301" s="21" t="s">
        <v>763</v>
      </c>
      <c r="I301" s="16"/>
      <c r="J301" s="32" t="s">
        <v>784</v>
      </c>
    </row>
    <row r="302" spans="1:10" ht="33.75" x14ac:dyDescent="0.25">
      <c r="A302" s="3">
        <v>387</v>
      </c>
      <c r="B302" s="16" t="s">
        <v>695</v>
      </c>
      <c r="C302" s="16" t="s">
        <v>694</v>
      </c>
      <c r="D302" s="16" t="s">
        <v>9</v>
      </c>
      <c r="E302" s="20">
        <v>180</v>
      </c>
      <c r="F302" s="20">
        <v>160</v>
      </c>
      <c r="G302" s="21">
        <f t="shared" si="20"/>
        <v>1.125</v>
      </c>
      <c r="H302" s="21" t="s">
        <v>776</v>
      </c>
      <c r="I302" s="16"/>
      <c r="J302" s="32" t="s">
        <v>784</v>
      </c>
    </row>
    <row r="303" spans="1:10" ht="45" x14ac:dyDescent="0.25">
      <c r="A303" s="3">
        <v>388</v>
      </c>
      <c r="B303" s="16" t="s">
        <v>777</v>
      </c>
      <c r="C303" s="16" t="s">
        <v>697</v>
      </c>
      <c r="D303" s="16" t="s">
        <v>629</v>
      </c>
      <c r="E303" s="20">
        <v>90</v>
      </c>
      <c r="F303" s="20">
        <v>20</v>
      </c>
      <c r="G303" s="21">
        <f t="shared" si="20"/>
        <v>4.5</v>
      </c>
      <c r="H303" s="21" t="s">
        <v>776</v>
      </c>
      <c r="I303" s="16"/>
      <c r="J303" s="32" t="s">
        <v>784</v>
      </c>
    </row>
    <row r="304" spans="1:10" ht="67.5" x14ac:dyDescent="0.25">
      <c r="A304" s="3">
        <v>389</v>
      </c>
      <c r="B304" s="16" t="s">
        <v>778</v>
      </c>
      <c r="C304" s="16" t="s">
        <v>699</v>
      </c>
      <c r="D304" s="16" t="s">
        <v>412</v>
      </c>
      <c r="E304" s="20">
        <v>90</v>
      </c>
      <c r="F304" s="20">
        <v>15</v>
      </c>
      <c r="G304" s="21">
        <f t="shared" si="20"/>
        <v>6</v>
      </c>
      <c r="H304" s="21" t="s">
        <v>776</v>
      </c>
      <c r="I304" s="16"/>
      <c r="J304" s="32" t="s">
        <v>784</v>
      </c>
    </row>
    <row r="305" spans="1:10" ht="33.75" x14ac:dyDescent="0.25">
      <c r="A305" s="3">
        <v>390</v>
      </c>
      <c r="B305" s="16" t="s">
        <v>705</v>
      </c>
      <c r="C305" s="16" t="s">
        <v>706</v>
      </c>
      <c r="D305" s="16" t="s">
        <v>412</v>
      </c>
      <c r="E305" s="20">
        <v>15</v>
      </c>
      <c r="F305" s="20">
        <v>5</v>
      </c>
      <c r="G305" s="21">
        <f t="shared" si="20"/>
        <v>3</v>
      </c>
      <c r="H305" s="21" t="s">
        <v>776</v>
      </c>
      <c r="I305" s="16"/>
      <c r="J305" s="32" t="s">
        <v>784</v>
      </c>
    </row>
    <row r="306" spans="1:10" ht="56.25" x14ac:dyDescent="0.25">
      <c r="A306" s="3">
        <v>391</v>
      </c>
      <c r="B306" s="16" t="s">
        <v>707</v>
      </c>
      <c r="C306" s="16" t="s">
        <v>708</v>
      </c>
      <c r="D306" s="16" t="s">
        <v>412</v>
      </c>
      <c r="E306" s="20">
        <v>90</v>
      </c>
      <c r="F306" s="20">
        <v>25</v>
      </c>
      <c r="G306" s="21">
        <f t="shared" si="20"/>
        <v>3.6</v>
      </c>
      <c r="H306" s="21" t="s">
        <v>779</v>
      </c>
      <c r="I306" s="16"/>
      <c r="J306" s="32" t="s">
        <v>784</v>
      </c>
    </row>
    <row r="307" spans="1:10" ht="33.75" x14ac:dyDescent="0.25">
      <c r="A307" s="3">
        <v>392</v>
      </c>
      <c r="B307" s="16" t="s">
        <v>709</v>
      </c>
      <c r="C307" s="16" t="s">
        <v>710</v>
      </c>
      <c r="D307" s="16" t="s">
        <v>412</v>
      </c>
      <c r="E307" s="20">
        <v>80</v>
      </c>
      <c r="F307" s="20">
        <v>15</v>
      </c>
      <c r="G307" s="21">
        <f t="shared" si="20"/>
        <v>5.333333333333333</v>
      </c>
      <c r="H307" s="21" t="s">
        <v>779</v>
      </c>
      <c r="I307" s="16"/>
      <c r="J307" s="32" t="s">
        <v>784</v>
      </c>
    </row>
    <row r="308" spans="1:10" ht="33.75" x14ac:dyDescent="0.25">
      <c r="A308" s="3">
        <v>393</v>
      </c>
      <c r="B308" s="16" t="s">
        <v>711</v>
      </c>
      <c r="C308" s="16" t="s">
        <v>712</v>
      </c>
      <c r="D308" s="16" t="s">
        <v>412</v>
      </c>
      <c r="E308" s="20">
        <v>30</v>
      </c>
      <c r="F308" s="20">
        <v>5</v>
      </c>
      <c r="G308" s="21">
        <f t="shared" si="20"/>
        <v>6</v>
      </c>
      <c r="H308" s="21" t="s">
        <v>779</v>
      </c>
      <c r="I308" s="16"/>
      <c r="J308" s="32" t="s">
        <v>784</v>
      </c>
    </row>
    <row r="309" spans="1:10" ht="33.75" x14ac:dyDescent="0.25">
      <c r="A309" s="3">
        <v>394</v>
      </c>
      <c r="B309" s="16" t="s">
        <v>780</v>
      </c>
      <c r="C309" s="16" t="s">
        <v>714</v>
      </c>
      <c r="D309" s="16" t="s">
        <v>412</v>
      </c>
      <c r="E309" s="20">
        <v>30</v>
      </c>
      <c r="F309" s="20">
        <v>8</v>
      </c>
      <c r="G309" s="21">
        <f t="shared" si="20"/>
        <v>3.75</v>
      </c>
      <c r="H309" s="21" t="s">
        <v>779</v>
      </c>
      <c r="I309" s="16"/>
      <c r="J309" s="32" t="s">
        <v>784</v>
      </c>
    </row>
    <row r="310" spans="1:10" ht="33.75" x14ac:dyDescent="0.25">
      <c r="A310" s="3">
        <v>395</v>
      </c>
      <c r="B310" s="16" t="s">
        <v>781</v>
      </c>
      <c r="C310" s="16" t="s">
        <v>782</v>
      </c>
      <c r="D310" s="16" t="s">
        <v>412</v>
      </c>
      <c r="E310" s="20">
        <v>200</v>
      </c>
      <c r="F310" s="20">
        <v>220</v>
      </c>
      <c r="G310" s="21">
        <f t="shared" si="20"/>
        <v>0.90909090909090906</v>
      </c>
      <c r="H310" s="21" t="s">
        <v>669</v>
      </c>
      <c r="I310" s="16"/>
      <c r="J310" s="32" t="s">
        <v>784</v>
      </c>
    </row>
    <row r="311" spans="1:10" ht="33.75" x14ac:dyDescent="0.25">
      <c r="A311" s="3">
        <v>396</v>
      </c>
      <c r="B311" s="17" t="s">
        <v>717</v>
      </c>
      <c r="C311" s="17"/>
      <c r="D311" s="16"/>
      <c r="E311" s="20">
        <v>180</v>
      </c>
      <c r="F311" s="20">
        <v>50</v>
      </c>
      <c r="G311" s="21">
        <f t="shared" si="20"/>
        <v>3.6</v>
      </c>
      <c r="H311" s="7" t="s">
        <v>779</v>
      </c>
      <c r="I311" s="17"/>
      <c r="J311" s="32" t="s">
        <v>784</v>
      </c>
    </row>
    <row r="312" spans="1:10" ht="45" x14ac:dyDescent="0.25">
      <c r="A312" s="3">
        <v>397</v>
      </c>
      <c r="B312" s="17" t="s">
        <v>719</v>
      </c>
      <c r="C312" s="17"/>
      <c r="D312" s="16"/>
      <c r="E312" s="20">
        <v>430</v>
      </c>
      <c r="F312" s="20">
        <v>130</v>
      </c>
      <c r="G312" s="21">
        <f t="shared" si="20"/>
        <v>3.3076923076923075</v>
      </c>
      <c r="H312" s="7" t="s">
        <v>779</v>
      </c>
      <c r="I312" s="17"/>
      <c r="J312" s="32" t="s">
        <v>784</v>
      </c>
    </row>
    <row r="313" spans="1:10" ht="33.75" x14ac:dyDescent="0.25">
      <c r="A313" s="3">
        <v>398</v>
      </c>
      <c r="B313" s="17" t="s">
        <v>783</v>
      </c>
      <c r="C313" s="17" t="s">
        <v>416</v>
      </c>
      <c r="D313" s="16" t="s">
        <v>65</v>
      </c>
      <c r="E313" s="20">
        <v>90</v>
      </c>
      <c r="F313" s="20">
        <v>279</v>
      </c>
      <c r="G313" s="21">
        <f t="shared" si="20"/>
        <v>0.32258064516129031</v>
      </c>
      <c r="H313" s="7" t="s">
        <v>779</v>
      </c>
      <c r="I313" s="17"/>
      <c r="J313" s="32" t="s">
        <v>784</v>
      </c>
    </row>
    <row r="316" spans="1:10" x14ac:dyDescent="0.25">
      <c r="B316" s="81" t="s">
        <v>785</v>
      </c>
      <c r="H316" s="79" t="s">
        <v>6</v>
      </c>
    </row>
    <row r="317" spans="1:10" x14ac:dyDescent="0.25">
      <c r="H317" s="80" t="s">
        <v>786</v>
      </c>
    </row>
  </sheetData>
  <mergeCells count="1">
    <mergeCell ref="A1:J1"/>
  </mergeCells>
  <hyperlinks>
    <hyperlink ref="C3" r:id="rId1" tooltip="Nota per USR Scuola in Ospedale ed Istruzione Domiciliare 2939/28-04-15" display="http://pso.istruzione.it/images/easyblog_images/71/Nota-x-USR-SiOID-2939---28-04-15"/>
    <hyperlink ref="C4" r:id="rId2" tooltip="Nota per USR Scuola in Ospedale ed Istruzione Domiciliare 2939/28-04-15" display="http://pso.istruzione.it/images/easyblog_images/71/Nota-x-USR-SiOID-2939---28-04-15"/>
    <hyperlink ref="C7" r:id="rId3" tooltip="scarica l'allegato" display="http://www.istruzione.it/allegati/2015/cm5_15.zip"/>
    <hyperlink ref="C13" r:id="rId4" display="http://www.istruzione.it/allegati/2014/ddg715_14.pdf"/>
  </hyperlinks>
  <pageMargins left="0.3" right="0.24" top="0.74803149606299213" bottom="0.74803149606299213" header="0.31496062992125984" footer="0.31496062992125984"/>
  <pageSetup paperSize="9" orientation="landscape" r:id="rId5"/>
  <headerFooter>
    <oddHeader>&amp;C&amp;"-,Corsivo"Ministero dell'Istruzione, dell'Università e della Ricerca
Dipartimento per la programmazione e la gestione delle risorse umane, finanziarie e strumentali</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Tempi medi 2°semestre 2015</vt:lpstr>
      <vt:lpstr>Tempi medi I semestre 2016</vt:lpstr>
      <vt:lpstr>'Tempi medi I semestre 2016'!Area_stampa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2016-11-15T10:37:13Z</cp:lastPrinted>
  <dcterms:created xsi:type="dcterms:W3CDTF">2014-10-16T08:34:53Z</dcterms:created>
  <dcterms:modified xsi:type="dcterms:W3CDTF">2016-11-16T09:54:02Z</dcterms:modified>
</cp:coreProperties>
</file>